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120" windowWidth="14940" windowHeight="9225" activeTab="2"/>
  </bookViews>
  <sheets>
    <sheet name="Statements of Income" sheetId="1" r:id="rId1"/>
    <sheet name="Consolidated Balance Sheets" sheetId="2" r:id="rId2"/>
    <sheet name="Statements of Cash Flows" sheetId="3" r:id="rId3"/>
    <sheet name="BIPMETAWS" sheetId="4" state="veryHidden" r:id="rId4"/>
    <sheet name="BD1" sheetId="5" state="hidden" r:id="rId5"/>
    <sheet name="BD2" sheetId="7" state="hidden" r:id="rId6"/>
    <sheet name="BD3" sheetId="8" state="hidden" r:id="rId7"/>
    <sheet name="BD4" sheetId="9" state="hidden" r:id="rId8"/>
    <sheet name="BD5" sheetId="10" state="hidden" r:id="rId9"/>
  </sheets>
  <definedNames>
    <definedName name="BIPMETA" localSheetId="3">BIPMETAWS!$A$1:$A$500</definedName>
  </definedNames>
  <calcPr calcId="145621"/>
</workbook>
</file>

<file path=xl/calcChain.xml><?xml version="1.0" encoding="utf-8"?>
<calcChain xmlns="http://schemas.openxmlformats.org/spreadsheetml/2006/main">
  <c r="E47" i="3" l="1"/>
  <c r="C47" i="3"/>
  <c r="E46" i="3"/>
  <c r="C46" i="3"/>
  <c r="E45" i="3"/>
  <c r="C45" i="3"/>
  <c r="E43" i="3"/>
  <c r="C43" i="3"/>
  <c r="E42" i="3"/>
  <c r="C42" i="3"/>
  <c r="E41" i="3"/>
  <c r="C41" i="3"/>
  <c r="E40" i="3"/>
  <c r="C40" i="3"/>
  <c r="E39" i="3"/>
  <c r="C39" i="3"/>
  <c r="E38" i="3"/>
  <c r="C38" i="3"/>
  <c r="E37" i="3"/>
  <c r="C37" i="3"/>
  <c r="E36" i="3"/>
  <c r="C36" i="3"/>
  <c r="E33" i="3"/>
  <c r="C33" i="3"/>
  <c r="E32" i="3"/>
  <c r="C32" i="3"/>
  <c r="E31" i="3"/>
  <c r="C31" i="3"/>
  <c r="E30" i="3"/>
  <c r="C30" i="3"/>
  <c r="E29" i="3"/>
  <c r="C29" i="3"/>
  <c r="E28" i="3"/>
  <c r="C28" i="3"/>
  <c r="E25" i="3"/>
  <c r="C25" i="3"/>
  <c r="E24" i="3"/>
  <c r="C24" i="3"/>
  <c r="E23" i="3"/>
  <c r="C23" i="3"/>
  <c r="E22" i="3"/>
  <c r="C22" i="3"/>
  <c r="E21" i="3"/>
  <c r="C21" i="3"/>
  <c r="E20" i="3"/>
  <c r="C20" i="3"/>
  <c r="E19" i="3"/>
  <c r="C19" i="3"/>
  <c r="E18" i="3"/>
  <c r="C18" i="3"/>
  <c r="E17" i="3"/>
  <c r="C17" i="3"/>
  <c r="E15" i="3"/>
  <c r="C15" i="3"/>
  <c r="E14" i="3"/>
  <c r="C14" i="3"/>
  <c r="E13" i="3"/>
  <c r="C13" i="3"/>
  <c r="E12" i="3"/>
  <c r="C12" i="3"/>
  <c r="E11" i="3"/>
  <c r="C11" i="3"/>
  <c r="E10" i="3"/>
  <c r="C10" i="3"/>
  <c r="E8" i="3"/>
  <c r="C8" i="3"/>
  <c r="E6" i="3"/>
  <c r="C6" i="3"/>
  <c r="F56" i="2"/>
  <c r="C56" i="2"/>
  <c r="F55" i="2"/>
  <c r="C55" i="2"/>
  <c r="F54" i="2"/>
  <c r="C54" i="2"/>
  <c r="F53" i="2"/>
  <c r="C53" i="2"/>
  <c r="F51" i="2"/>
  <c r="C51" i="2"/>
  <c r="F50" i="2"/>
  <c r="C50" i="2"/>
  <c r="F49" i="2"/>
  <c r="C49" i="2"/>
  <c r="A49" i="2"/>
  <c r="F43" i="2"/>
  <c r="C43" i="2"/>
  <c r="F42" i="2"/>
  <c r="C42" i="2"/>
  <c r="F41" i="2"/>
  <c r="C41" i="2"/>
  <c r="F40" i="2"/>
  <c r="C40" i="2"/>
  <c r="F39" i="2"/>
  <c r="C39" i="2"/>
  <c r="F38" i="2"/>
  <c r="C38" i="2"/>
  <c r="F37" i="2"/>
  <c r="C37" i="2"/>
  <c r="F36" i="2"/>
  <c r="C36" i="2"/>
  <c r="F35" i="2"/>
  <c r="C35" i="2"/>
  <c r="F34" i="2"/>
  <c r="C34" i="2"/>
  <c r="F33" i="2"/>
  <c r="C33" i="2"/>
  <c r="F29" i="2"/>
  <c r="C29" i="2"/>
  <c r="F28" i="2"/>
  <c r="C28" i="2"/>
  <c r="F27" i="2"/>
  <c r="C27" i="2"/>
  <c r="F26" i="2"/>
  <c r="C26" i="2"/>
  <c r="F25" i="2"/>
  <c r="C25" i="2"/>
  <c r="F24" i="2"/>
  <c r="C24" i="2"/>
  <c r="F23" i="2"/>
  <c r="C23" i="2"/>
  <c r="F22" i="2"/>
  <c r="C22" i="2"/>
  <c r="F21" i="2"/>
  <c r="C21" i="2"/>
  <c r="F20" i="2"/>
  <c r="C20" i="2"/>
  <c r="F19" i="2"/>
  <c r="C19" i="2"/>
  <c r="F18" i="2"/>
  <c r="C18" i="2"/>
  <c r="F17" i="2"/>
  <c r="C17" i="2"/>
  <c r="F16" i="2"/>
  <c r="C16" i="2"/>
  <c r="F15" i="2"/>
  <c r="C15" i="2"/>
  <c r="F14" i="2"/>
  <c r="C14" i="2"/>
  <c r="F13" i="2"/>
  <c r="C13" i="2"/>
  <c r="F12" i="2"/>
  <c r="C12" i="2"/>
  <c r="A12" i="2"/>
  <c r="F11" i="2"/>
  <c r="C11" i="2"/>
  <c r="F10" i="2"/>
  <c r="C10" i="2"/>
  <c r="F7" i="2"/>
  <c r="C7" i="2"/>
  <c r="A53" i="2" s="1"/>
  <c r="F35" i="1"/>
  <c r="C35" i="1"/>
  <c r="F34" i="1"/>
  <c r="C34" i="1"/>
  <c r="F27" i="1"/>
  <c r="C27" i="1"/>
  <c r="F25" i="1"/>
  <c r="C25" i="1"/>
  <c r="F23" i="1"/>
  <c r="C23" i="1"/>
  <c r="F21" i="1"/>
  <c r="F33" i="1" s="1"/>
  <c r="C21" i="1"/>
  <c r="C33" i="1" s="1"/>
  <c r="F20" i="1"/>
  <c r="C20" i="1"/>
  <c r="F19" i="1"/>
  <c r="C19" i="1"/>
  <c r="F18" i="1"/>
  <c r="C18" i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F10" i="1"/>
  <c r="C10" i="1"/>
  <c r="F9" i="1"/>
  <c r="C9" i="1"/>
  <c r="F7" i="1"/>
  <c r="C7" i="1"/>
</calcChain>
</file>

<file path=xl/sharedStrings.xml><?xml version="1.0" encoding="utf-8"?>
<sst xmlns="http://schemas.openxmlformats.org/spreadsheetml/2006/main" count="1883" uniqueCount="282">
  <si>
    <t>TEXAS INSTRUMENTS INCORPORATED AND SUBSIDIARIES</t>
  </si>
  <si>
    <t>Consolidated Statements of Income</t>
  </si>
  <si>
    <t>(Millions of dollars, except share and per-share amounts)</t>
  </si>
  <si>
    <t xml:space="preserve">For Three Months Ended                </t>
  </si>
  <si>
    <t>December 31,</t>
  </si>
  <si>
    <t>Revenue</t>
  </si>
  <si>
    <t>$</t>
  </si>
  <si>
    <t>Cost of revenue (COR)</t>
  </si>
  <si>
    <t>Gross profit</t>
  </si>
  <si>
    <t xml:space="preserve">Research and development (R&amp;D) </t>
  </si>
  <si>
    <t>Selling, general and administrative (SG&amp;A)</t>
  </si>
  <si>
    <t>Acquisition charges</t>
  </si>
  <si>
    <t>Restructuring charges/other</t>
  </si>
  <si>
    <t>Operating profit</t>
  </si>
  <si>
    <t>Other income (expense), net (OI&amp;E)</t>
  </si>
  <si>
    <t>Interest and debt expense</t>
  </si>
  <si>
    <t xml:space="preserve">Income before income taxes </t>
  </si>
  <si>
    <t xml:space="preserve">Provision for income taxes </t>
  </si>
  <si>
    <t xml:space="preserve">Net income </t>
  </si>
  <si>
    <t>Diluted earnings per common share</t>
  </si>
  <si>
    <t>Average diluted shares outstanding (millions)</t>
  </si>
  <si>
    <t xml:space="preserve">Cash dividends declared per common share </t>
  </si>
  <si>
    <t>Net income</t>
  </si>
  <si>
    <t>Income allocated to RSUs</t>
  </si>
  <si>
    <t>Income allocated to common stock for diluted EPS</t>
  </si>
  <si>
    <t>Consolidated Balance Sheets</t>
  </si>
  <si>
    <t>(Millions of dollars, except share amounts)</t>
  </si>
  <si>
    <t>Assets</t>
  </si>
  <si>
    <t>Current assets:</t>
  </si>
  <si>
    <t xml:space="preserve">  Cash and cash equivalents</t>
  </si>
  <si>
    <t xml:space="preserve">  Short-term investments</t>
  </si>
  <si>
    <t xml:space="preserve">  Raw materials</t>
  </si>
  <si>
    <t xml:space="preserve">  Work in process</t>
  </si>
  <si>
    <t xml:space="preserve">  Finished goods</t>
  </si>
  <si>
    <t xml:space="preserve">  Inventories</t>
  </si>
  <si>
    <t xml:space="preserve">  Prepaid expenses and other current assets</t>
  </si>
  <si>
    <t xml:space="preserve">  Total current assets</t>
  </si>
  <si>
    <t>Property, plant and equipment at cost</t>
  </si>
  <si>
    <t xml:space="preserve">  Accumulated depreciation</t>
  </si>
  <si>
    <t xml:space="preserve">  Property, plant and equipment, net</t>
  </si>
  <si>
    <t>Long-term investments</t>
  </si>
  <si>
    <t>Goodwill</t>
  </si>
  <si>
    <t>Acquisition-related intangibles</t>
  </si>
  <si>
    <t>Deferred tax assets</t>
  </si>
  <si>
    <t>Capitalized software licenses</t>
  </si>
  <si>
    <t>Overfunded retirement plans</t>
  </si>
  <si>
    <t>Other assets</t>
  </si>
  <si>
    <t>Total assets</t>
  </si>
  <si>
    <t>Liabilities and stockholders’ equity</t>
  </si>
  <si>
    <t>Current liabilities:</t>
  </si>
  <si>
    <t xml:space="preserve">  Current portion of long-term debt</t>
  </si>
  <si>
    <t xml:space="preserve">  Accounts payable</t>
  </si>
  <si>
    <t xml:space="preserve">  Accrued compensation</t>
  </si>
  <si>
    <t xml:space="preserve">  Income taxes payable</t>
  </si>
  <si>
    <t xml:space="preserve">  Accrued expenses and other liabilities</t>
  </si>
  <si>
    <t xml:space="preserve">  Total current liabilities</t>
  </si>
  <si>
    <t>Long-term debt</t>
  </si>
  <si>
    <t xml:space="preserve">Underfunded retirement plans </t>
  </si>
  <si>
    <t>Deferred tax liabilities</t>
  </si>
  <si>
    <t>Deferred credits and other liabilities</t>
  </si>
  <si>
    <t xml:space="preserve">Total liabilities </t>
  </si>
  <si>
    <t>Stockholders’ equity:</t>
  </si>
  <si>
    <t xml:space="preserve">  Preferred stock, $25 par value. Authorized – 10,000,000 shares</t>
  </si>
  <si>
    <t xml:space="preserve">    Participating cumulative preferred – None issued</t>
  </si>
  <si>
    <t xml:space="preserve">  Common stock, $1 par value. Authorized – 2,400,000,000 shares</t>
  </si>
  <si>
    <t xml:space="preserve">  Paid-in capital</t>
  </si>
  <si>
    <t xml:space="preserve">  Retained earnings</t>
  </si>
  <si>
    <t xml:space="preserve">  Treasury common stock at cost.</t>
  </si>
  <si>
    <t xml:space="preserve">  Accumulated other comprehensive income (loss), net of taxes (AOCI)</t>
  </si>
  <si>
    <t xml:space="preserve">  Total stockholders’ equity </t>
  </si>
  <si>
    <t>Total liabilities and stockholders’ equity</t>
  </si>
  <si>
    <t>Consolidated Statements of Cash Flows</t>
  </si>
  <si>
    <t>(Millions of dollars)</t>
  </si>
  <si>
    <t xml:space="preserve">     For Three Months Ended </t>
  </si>
  <si>
    <t>Cash flows from operating activities</t>
  </si>
  <si>
    <t xml:space="preserve">   Net income</t>
  </si>
  <si>
    <t xml:space="preserve">   Adjustments to Net income:</t>
  </si>
  <si>
    <t xml:space="preserve">      Depreciation</t>
  </si>
  <si>
    <t xml:space="preserve">      Amortization of acquisition-related intangibles</t>
  </si>
  <si>
    <t xml:space="preserve">      Amortization of capitalized software</t>
  </si>
  <si>
    <t xml:space="preserve">      Stock compensation</t>
  </si>
  <si>
    <t xml:space="preserve">      Gains on sales of assets</t>
  </si>
  <si>
    <t xml:space="preserve">      Deferred income taxes</t>
  </si>
  <si>
    <t xml:space="preserve">   Increase (decrease) from changes in:</t>
  </si>
  <si>
    <t xml:space="preserve">       Accounts receivable</t>
  </si>
  <si>
    <t xml:space="preserve">       Inventories</t>
  </si>
  <si>
    <t xml:space="preserve">       Prepaid expenses and other current assets</t>
  </si>
  <si>
    <t xml:space="preserve">       Accounts payable and accrued expenses</t>
  </si>
  <si>
    <t xml:space="preserve">       Accrued compensation</t>
  </si>
  <si>
    <t xml:space="preserve">       Income taxes payable</t>
  </si>
  <si>
    <t xml:space="preserve">   Changes in funded status of retirement plans</t>
  </si>
  <si>
    <t xml:space="preserve">   Other</t>
  </si>
  <si>
    <t>Cash flows from investing activities</t>
  </si>
  <si>
    <t xml:space="preserve">   Capital expenditures</t>
  </si>
  <si>
    <t xml:space="preserve">   Proceeds from asset sales </t>
  </si>
  <si>
    <t xml:space="preserve">   Purchases of short-term investments  </t>
  </si>
  <si>
    <t xml:space="preserve">   Proceeds from short-term investments </t>
  </si>
  <si>
    <t>Cash flows from financing activities</t>
  </si>
  <si>
    <t xml:space="preserve">  Proceeds from issuance of long-term debt</t>
  </si>
  <si>
    <t xml:space="preserve">  Repayment of debt </t>
  </si>
  <si>
    <t xml:space="preserve">  Dividends paid</t>
  </si>
  <si>
    <t xml:space="preserve">  Stock repurchases</t>
  </si>
  <si>
    <t xml:space="preserve">  Proceeds from common stock transactions</t>
  </si>
  <si>
    <t xml:space="preserve">  Taxes paid for employee shares withheld</t>
  </si>
  <si>
    <t xml:space="preserve">  Other</t>
  </si>
  <si>
    <t xml:space="preserve">Cash flows from financing activities </t>
  </si>
  <si>
    <t xml:space="preserve">Net change in Cash and cash equivalents  </t>
  </si>
  <si>
    <t>Cash and cash equivalents at beginning of period</t>
  </si>
  <si>
    <t>Cash and cash equivalents at end of period</t>
  </si>
  <si>
    <t>Current Year</t>
  </si>
  <si>
    <t>1 Year Prior</t>
  </si>
  <si>
    <t>2 Year Prior</t>
  </si>
  <si>
    <t>3 Year Prior</t>
  </si>
  <si>
    <t>4 Year Prior</t>
  </si>
  <si>
    <t>1 Year Future</t>
  </si>
  <si>
    <t>2 Year Future</t>
  </si>
  <si>
    <t>3 Year Future</t>
  </si>
  <si>
    <t>4 Year Future</t>
  </si>
  <si>
    <t>5 Year Future</t>
  </si>
  <si>
    <t/>
  </si>
  <si>
    <t>10-Q</t>
  </si>
  <si>
    <t>10-K</t>
  </si>
  <si>
    <t>YTD</t>
  </si>
  <si>
    <t>4Q17</t>
  </si>
  <si>
    <t>3Q17</t>
  </si>
  <si>
    <t>2Q17</t>
  </si>
  <si>
    <t>1Q17</t>
  </si>
  <si>
    <t>2017</t>
  </si>
  <si>
    <t>2016</t>
  </si>
  <si>
    <t>2015</t>
  </si>
  <si>
    <t>2014</t>
  </si>
  <si>
    <t>…</t>
  </si>
  <si>
    <t>Research and development (R&amp;D)</t>
  </si>
  <si>
    <t>Selling, general and adminstrative (SG&amp;A)</t>
  </si>
  <si>
    <t>Acquistion charges</t>
  </si>
  <si>
    <t>Income before income taxes</t>
  </si>
  <si>
    <t>Provision for income taxes</t>
  </si>
  <si>
    <t>Earnings per common share (EPS):</t>
  </si>
  <si>
    <t>Basic</t>
  </si>
  <si>
    <t>Diluted</t>
  </si>
  <si>
    <t>Average shares outstanding (millions):</t>
  </si>
  <si>
    <t>Cash dividends declared per common share</t>
  </si>
  <si>
    <t>Income allocated  to common stock for diluted EPS</t>
  </si>
  <si>
    <t>NSE</t>
  </si>
  <si>
    <t>People</t>
  </si>
  <si>
    <t>BPC Model: FINANCE_R - Finance Rounding Model</t>
  </si>
  <si>
    <t>Average Basic Shares 1Q</t>
  </si>
  <si>
    <t>Average Basic Shares 2Q</t>
  </si>
  <si>
    <t>Average Basic Shares 3Q</t>
  </si>
  <si>
    <t>Average Basic Shares 4Q</t>
  </si>
  <si>
    <t>Average basic shares outstanding</t>
  </si>
  <si>
    <t>Average Basic Shares 1H</t>
  </si>
  <si>
    <t>Average Basic Shares 3QTD</t>
  </si>
  <si>
    <t>Average Basic Shares YE</t>
  </si>
  <si>
    <t xml:space="preserve">YTD Average basic shares outstanding </t>
  </si>
  <si>
    <t>Average Dilutive Shares 1Q</t>
  </si>
  <si>
    <t>Average Dilutive Shares 2Q</t>
  </si>
  <si>
    <t>Average Dilutive Shares 3Q</t>
  </si>
  <si>
    <t>Average Dilutive Shares 4Q</t>
  </si>
  <si>
    <t>Average diluted shares outstanding</t>
  </si>
  <si>
    <t>Average Dilutive Shares 1H</t>
  </si>
  <si>
    <t>Average Dilutive Shares 3QTD</t>
  </si>
  <si>
    <t>Average Dilutive Shares YE</t>
  </si>
  <si>
    <t>YTD Average diluted shares outstanding</t>
  </si>
  <si>
    <t>EPS Basic 1Q</t>
  </si>
  <si>
    <t>EPS Basic 2Q</t>
  </si>
  <si>
    <t>EPS Basic 3Q</t>
  </si>
  <si>
    <t>EPS Basic 4Q</t>
  </si>
  <si>
    <t>Basic earnings per common share</t>
  </si>
  <si>
    <t>EPS Basic 1H</t>
  </si>
  <si>
    <t>EPS Basic 3QTD</t>
  </si>
  <si>
    <t>EPS Basic YE</t>
  </si>
  <si>
    <t>YTD Basic earnings per common share</t>
  </si>
  <si>
    <t>EPS Dilutive 1Q</t>
  </si>
  <si>
    <t>EPS Dilutive 2Q</t>
  </si>
  <si>
    <t>EPS Dilutive 3Q</t>
  </si>
  <si>
    <t>EPS Dilutive 4Q</t>
  </si>
  <si>
    <t>EPS Dilutive 1H</t>
  </si>
  <si>
    <t>EPS Dilutive 3QTD</t>
  </si>
  <si>
    <t>EPS Dilutive YE</t>
  </si>
  <si>
    <t>YTD Diluted earnings per common share</t>
  </si>
  <si>
    <t>Proxy Shares 1Q</t>
  </si>
  <si>
    <t>Proxy Shares 2Q</t>
  </si>
  <si>
    <t>Proxy Shares 3Q</t>
  </si>
  <si>
    <t>Proxy Shares 4Q</t>
  </si>
  <si>
    <t>Proxy Shares</t>
  </si>
  <si>
    <t>Proxy Shares 1H</t>
  </si>
  <si>
    <t>Proxy Shares 3QTD</t>
  </si>
  <si>
    <t>Proxy Shares YE</t>
  </si>
  <si>
    <t>YTD Proxy Shares</t>
  </si>
  <si>
    <t>Net income EITF adjustment, dilutive 1Q</t>
  </si>
  <si>
    <t>Net income EITF adjustment, dilutive 2Q</t>
  </si>
  <si>
    <t>Net income EITF adjustment, dilutive 3Q</t>
  </si>
  <si>
    <t>Net income EITF adjustment, dilutive 4Q</t>
  </si>
  <si>
    <t>Net income EITF adjustment, dilutive 1H</t>
  </si>
  <si>
    <t>Net income EITF adjustment, dilutive 3QTD</t>
  </si>
  <si>
    <t>Net income EITF adjustment, dilutive YE</t>
  </si>
  <si>
    <t>Income allocated to common stock for diluted EPS YTD</t>
  </si>
  <si>
    <t>EITF Dilutive 1Q</t>
  </si>
  <si>
    <t>EITF Dilutive 2Q</t>
  </si>
  <si>
    <t>EITF Dilutive 3Q</t>
  </si>
  <si>
    <t>EITF Dilutive 4Q</t>
  </si>
  <si>
    <t>EITF Dilutive 1H</t>
  </si>
  <si>
    <t>EITF Dilutive 3QTD</t>
  </si>
  <si>
    <t>EITF Dilutive YE</t>
  </si>
  <si>
    <t>EITF Dilutive YTD</t>
  </si>
  <si>
    <t>Cash and cash equivalents</t>
  </si>
  <si>
    <t>Short-term investments</t>
  </si>
  <si>
    <t>Accounts receivable, net of allowances</t>
  </si>
  <si>
    <t>Accounts receivable allowances</t>
  </si>
  <si>
    <t>Raw materials</t>
  </si>
  <si>
    <t>Work in process</t>
  </si>
  <si>
    <t>Finished goods</t>
  </si>
  <si>
    <t>Inventories</t>
  </si>
  <si>
    <t>Prepaid expenses and other current assets</t>
  </si>
  <si>
    <t>Total current assets</t>
  </si>
  <si>
    <t>Accumulated depreciation</t>
  </si>
  <si>
    <t>Property, plant and equipment, net</t>
  </si>
  <si>
    <t>Current portion of long-term debt</t>
  </si>
  <si>
    <t>Accounts payable</t>
  </si>
  <si>
    <t>Accrued compensation</t>
  </si>
  <si>
    <t>Income taxes payable</t>
  </si>
  <si>
    <t>Accrued expenses and other liabilities</t>
  </si>
  <si>
    <t>Total current liabilities</t>
  </si>
  <si>
    <t>Underfunded retirement plans</t>
  </si>
  <si>
    <t>Total liabilities</t>
  </si>
  <si>
    <t>Preferred stock</t>
  </si>
  <si>
    <t>Common stock, shares issued</t>
  </si>
  <si>
    <t>Paid-in capital</t>
  </si>
  <si>
    <t>Retained earnings</t>
  </si>
  <si>
    <t>Treasury common stock at cost</t>
  </si>
  <si>
    <t>Accumulated other comprehensive income (loss), net of taxes (AOCI)</t>
  </si>
  <si>
    <t>Total stockholders' equity</t>
  </si>
  <si>
    <t>Total liabilities and stockholders' equity</t>
  </si>
  <si>
    <t>Inventory days</t>
  </si>
  <si>
    <t>Common stock shares</t>
  </si>
  <si>
    <t>Treasury common stock shares</t>
  </si>
  <si>
    <t>Depreciation</t>
  </si>
  <si>
    <t>Amortization of acquisition-related intangibles</t>
  </si>
  <si>
    <t>Amortization of capitalized software</t>
  </si>
  <si>
    <t>Stock-based compensation</t>
  </si>
  <si>
    <t>Gains on sale of assets</t>
  </si>
  <si>
    <t>Deferred taxes</t>
  </si>
  <si>
    <t>Inc/Dec from change: Accounts receivable</t>
  </si>
  <si>
    <t>Inc/Dec from change: Inventories</t>
  </si>
  <si>
    <t>Inc/Dec from change: Prepaid expenses and other current assets</t>
  </si>
  <si>
    <t>Inc/Dec from change: Accounts payable and accrued expenses</t>
  </si>
  <si>
    <t>Inc/Dec from change: Accrued compensation</t>
  </si>
  <si>
    <t>Inc/Dec from change: Income taxes payable</t>
  </si>
  <si>
    <t>Changes in funded status of retirement plans</t>
  </si>
  <si>
    <t>Other</t>
  </si>
  <si>
    <t>Capital expenditures</t>
  </si>
  <si>
    <t>Proceeds from asset sales</t>
  </si>
  <si>
    <t>Purchases of short-term investments</t>
  </si>
  <si>
    <t>Proceeds from short-term investments</t>
  </si>
  <si>
    <t>Proceeds from issuance of long-term debt</t>
  </si>
  <si>
    <t>Repayment of debt and commercial paper borrowings</t>
  </si>
  <si>
    <t>Dividends paid</t>
  </si>
  <si>
    <t>Stock repurchases</t>
  </si>
  <si>
    <t>Proceeds from common stock transactions</t>
  </si>
  <si>
    <t>Excess tax benefit from share based payments</t>
  </si>
  <si>
    <t>Taxes paid for employee shares withheld</t>
  </si>
  <si>
    <t>Net Change in Cash and cash equivalents</t>
  </si>
  <si>
    <t>Cash Flow from Operations % of Revenue</t>
  </si>
  <si>
    <t>Capital Expenditures % of Revenue</t>
  </si>
  <si>
    <t>Free Cash Flow</t>
  </si>
  <si>
    <t>Free Cash Flow % of Revenue</t>
  </si>
  <si>
    <t>Total Cash Returned</t>
  </si>
  <si>
    <t>Total Cash Returned % of Cash Flow from Operations</t>
  </si>
  <si>
    <t>Total Cash Returned % of Free Cash Flow</t>
  </si>
  <si>
    <t>||&lt;BBOOKS&gt;&lt;BBOOK bbname="DefaultVariables"&gt;&lt;VARIABLES /&gt;&lt;/BBOOK&gt;&lt;BBOOK bbname="8544" bbdesc="2018 Q1/10-Q Report/Balance Sheet (docx)" dsname="Disclosure Management - PROD"&gt;&lt;VARIABLES&gt;&lt;/VARIABLES&gt;&lt;/BBOOK&gt;&lt;BBOOK bbname="8587" bbdesc="2018 Q1/Data Repository/Data" dsname="Disclosure Management - PROD"&gt;&lt;VARIABLES&gt;&lt;/VARIABLES&gt;&lt;/BBOOK&gt;&lt;BBOOK bbname="8582" bbdesc="2018 Q1/Data Repository/Variable Data" dsname="Disclosure Management - PROD"&gt;&lt;VARIABLES&gt;&lt;/VARIABLES&gt;&lt;/BBOOK&gt;&lt;BBOOK bbname="8842" bbdesc="2018 Q4/Data Repository/Statements BPC" dsname="Disclosure Management - PROD"&gt;&lt;VARIABLES&gt;&lt;/VARIABLES&gt;&lt;/BBOOK&gt;&lt;BBOOK bbname="8827" bbdesc="2018 Q4/Data Repository/Variable Data" dsname="Disclosure Management - PROD"&gt;&lt;VARIABLES&gt;&lt;/VARIABLES&gt;&lt;/BBOOK&gt;&lt;/BBOOKS&gt;</t>
  </si>
  <si>
    <t>4Q18</t>
  </si>
  <si>
    <t>3Q18</t>
  </si>
  <si>
    <t>2Q18</t>
  </si>
  <si>
    <t>1Q18</t>
  </si>
  <si>
    <t>2018</t>
  </si>
  <si>
    <t>Refreshed @ 1/13/2019 7:41:48 PM</t>
  </si>
  <si>
    <t>User: a0225859</t>
  </si>
  <si>
    <t>Refreshed @ 1/13/2019 7:41:57 PM</t>
  </si>
  <si>
    <t>Refreshed @ 1/13/2019 7:41:44 PM</t>
  </si>
  <si>
    <t>Refreshed @ 1/13/2019 7:41:46 PM</t>
  </si>
  <si>
    <t>||&lt;OBJECT&gt;&lt;META&gt;&lt;ID&gt;&lt;/ID&gt;&lt;NAME&gt;Quarter Version 1 (8637).xlsx&lt;/NAME&gt;&lt;TYPE&gt;&lt;ID&gt;7&lt;/ID&gt;&lt;FRIENDLYNAME&gt;ExcelSheet&lt;/FRIENDLYNAME&gt;&lt;LABEL&gt;&lt;/LABEL&gt;&lt;/TYPE&gt;&lt;STATUS&gt;SEM&lt;/STATUS&gt;&lt;SAFE&gt;1&lt;/SAFE&gt;&lt;MARKCHANGES&gt;0&lt;/MARKCHANGES&gt;&lt;USESTYLES&gt;0&lt;/USESTYLES&gt;&lt;USETEMPLATES&gt;0&lt;/USETEMPLATES&gt;&lt;FXC&gt;0&lt;/FXC&gt;&lt;FXR&gt;0&lt;/FXR&gt;&lt;FORMAT&gt;&lt;/FORMAT&gt;&lt;FMODUS&gt;&lt;/FMODUS&gt;&lt;FLCID&gt;1033&lt;/FLCID&gt;&lt;RELATION&gt;&lt;/RELATION&gt;&lt;LINKED&gt;&lt;/LINKED&gt;&lt;SVALUE&gt;&lt;/SVALUE&gt;&lt;INFO&gt;&lt;/INFO&gt;&lt;/META&gt;&lt;UPDATE&gt;&lt;DATE&gt;10.1.9.18&lt;/DATE&gt;&lt;DYNAMIZEDBY&gt;a0869970&lt;/DYNAMIZEDBY&gt;&lt;DYNAMIZEDON&gt;4/24/2018 1:46:48 PM&lt;/DYNAMIZEDON&gt;&lt;LASTUPDATEDBY&gt;a0869970&lt;/LASTUPDATEDBY&gt;&lt;LASTUPDATEDON&gt;4/24/2018 1:46:48 PM&lt;/LASTUPDATEDON&gt;&lt;UTC&gt;1&lt;/UTC&gt;&lt;/UPDATE&gt;&lt;QUERIES bbk="8827" bbkdesc="4Q18/Data Repository/Variable Data" datapro="Variable Data" tdatapro="Variable Data" author="" modtime="10/16/2018 8:35:47 PM" moduser="ent\A0869970" rolluptime="" syuser="" syuzeit="" root="/BBOOK/DATAPROVIDER[./META/PROPS/ID='Variable Data']/DATA" colcount="2" rowcount="10" url="" dynamizeds="Disclosure Management - PROD" dynamizedstype="9" refreshds="" viewtype="1"&gt;&lt;QUERY reftype="ABS" elmntsel="TABLE" bbk="8827" bbkdesc="4Q18/Data Repository/Variable Data" datapro="Variable Data" infos="" iscomment="0"&gt;&lt;SELECT&gt;/BBOOK/DATAPROVIDER[./META/PROPS/ID='Variable Data']/DATA/ROW&lt;/SELECT&gt;&lt;FILTERS&gt;&lt;FILTER&gt;&lt;/FILTER&gt;&lt;/FILTERS&gt;&lt;/QUERY&gt;&lt;/QUERIES&gt;&lt;QUERIES bbk="8842" bbkdesc="4Q18/Data Repository/Statements BPC" datapro="IncStmt" tdatapro="IncStmt" author="" modtime="1/14/2019 1:49:00 AM" moduser="ent\a0225859" rolluptime="" syuser="" syuzeit="" root="/BBOOK/DATAPROVIDER[./META/PROPS/ID='IncStmt']/DATA" colcount="19" rowcount="41" url="" dynamizeds="Disclosure Management - PROD" dynamizedstype="9" refreshds="" viewtype="1"&gt;&lt;QUERY reftype="ABS" elmntsel="TABLE" bbk="8842" bbkdesc="4Q18/Data Repository/Statements BPC" datapro="IncStmt" infos="" iscomment="0"&gt;&lt;SELECT&gt;/BBOOK/DATAPROVIDER[./META/PROPS/ID='IncStmt']/DATA/ROW&lt;/SELECT&gt;&lt;FILTERS&gt;&lt;FILTER&gt;&lt;/FILTER&gt;&lt;/FILTERS&gt;&lt;/QUERY&gt;&lt;/QUERIES&gt;&lt;QUERIES bbk="8842" bbkdesc="4Q18/Data Repository/Statements BPC" datapro="Shares" tdatapro="Shares" author="" modtime="1/14/2019 1:49:00 AM" moduser="ent\a0225859" rolluptime="" syuser="" syuzeit="" root="/BBOOK/DATAPROVIDER[./META/PROPS/ID='Shares']/DATA" colcount="16" rowcount="92" url="" dynamizeds="Disclosure Management - PROD" dynamizedstype="9" refreshds="" viewtype="1"&gt;&lt;QUERY reftype="ABS" elmntsel="TABLE" bbk="8842" bbkdesc="4Q18/Data Repository/Statements BPC" datapro="Shares" infos="" iscomment="0"&gt;&lt;SELECT&gt;/BBOOK/DATAPROVIDER[./META/PROPS/ID='Shares']/DATA/ROW&lt;/SELECT&gt;&lt;FILTERS&gt;&lt;FILTER&gt;&lt;/FILTER&gt;&lt;/FILTERS&gt;&lt;/QUERY&gt;&lt;/QUERIES&gt;&lt;QUERIES bbk="8842" bbkdesc="4Q18/Data Repository/Statements BPC" datapro="BalSht" tdatapro="BalSht" author="" modtime="1/14/2019 1:49:00 AM" moduser="ent\a0225859" rolluptime="" syuser="" syuzeit="" root="/BBOOK/DATAPROVIDER[./META/PROPS/ID='BalSht']/DATA" colcount="16" rowcount="54" url="" dynamizeds="Disclosure Management - PROD" dynamizedstype="9" refreshds="" viewtype="1"&gt;&lt;QUERY reftype="ABS" elmntsel="TABLE" bbk="8842" bbkdesc="4Q18/Data Repository/Statements BPC" datapro="BalSht" infos="" iscomment="0"&gt;&lt;SELECT&gt;/BBOOK/DATAPROVIDER[./META/PROPS/ID='BalSht']/DATA/ROW&lt;/SELECT&gt;&lt;FILTERS&gt;&lt;FILTER&gt;&lt;/FILTER&gt;&lt;/FILTERS&gt;&lt;/QUERY&gt;&lt;/QUERIES&gt;&lt;QUERIES bbk="8842" bbkdesc="4Q18/Data Repository/Statements BPC" datapro="CF" tdatapro="CF" author="" modtime="1/14/2019 1:49:00 AM" moduser="ent\a0225859" rolluptime="" syuser="" syuzeit="" root="/BBOOK/DATAPROVIDER[./META/PROPS/ID='CF']/DATA" colcount="19" rowcount="55" url="" dynamizeds="Disclosure Management - PROD" dynamizedstype="9" refreshds="" viewtype="1"&gt;&lt;QUERY reftype="ABS" elmntsel="TABLE" bbk="8842" bbkdesc="4Q18/Data Repository/Statements BPC" datapro="CF" infos="" iscomment="0"&gt;&lt;SELECT&gt;/BBOOK/DATAPROVIDER[./META/PROPS/ID='CF']/DATA/ROW&lt;/SELECT&gt;&lt;FILTERS&gt;&lt;FILTER&gt;&lt;/FILTER&gt;&lt;/FILTERS&gt;&lt;/QUERY&gt;&lt;/QUERIES&gt;&lt;/OBJECT&gt;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</si>
</sst>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##0_);_(* \(###0\);_(* &quot;-&quot;_);_(@_)"/>
    <numFmt numFmtId="166" formatCode="_(#,##0_);_(\(#,##0\);_(&quot;—&quot;_)"/>
    <numFmt numFmtId="167" formatCode="###0_);\(###0\)"/>
    <numFmt numFmtId="168" formatCode="\ .#0_);\(.#0\)"/>
    <numFmt numFmtId="169" formatCode="0.0_);\(0.0\)"/>
    <numFmt numFmtId="170" formatCode="0_);\(0\)"/>
    <numFmt numFmtId="171" formatCode="_(* #,##0,,_);_(* \(#,##0,,\);_(* &quot;-&quot;_);_(@_)"/>
    <numFmt numFmtId="172" formatCode="_(* #,##0,,_);_(* \(#,##0,,\);_(* &quot;-&quot;??_);_(@_)"/>
    <numFmt numFmtId="173" formatCode="_(* #,##0.0_);_(* \(#,##0.0\);_(* &quot;-&quot;??_);_(@_)"/>
  </numFmts>
  <fonts count="1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Times New Roman"/>
      <family val="1"/>
    </font>
    <font>
      <i/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218">
    <xf numFmtId="0" fontId="0" fillId="0" borderId="0" xfId="0"/>
    <xf numFmtId="0" fontId="1" fillId="2" borderId="0" xfId="6" applyFill="1"/>
    <xf numFmtId="0" fontId="2" fillId="2" borderId="0" xfId="6" applyFont="1" applyFill="1" applyAlignment="1">
      <alignment horizontal="center"/>
    </xf>
    <xf numFmtId="0" fontId="2" fillId="2" borderId="0" xfId="6" applyFont="1" applyFill="1" applyAlignment="1"/>
    <xf numFmtId="0" fontId="2" fillId="2" borderId="0" xfId="6" applyFont="1" applyFill="1"/>
    <xf numFmtId="0" fontId="2" fillId="2" borderId="0" xfId="6" applyFont="1" applyFill="1" applyBorder="1" applyAlignment="1"/>
    <xf numFmtId="0" fontId="4" fillId="2" borderId="0" xfId="7" applyFont="1" applyFill="1" applyBorder="1" applyAlignment="1"/>
    <xf numFmtId="0" fontId="4" fillId="2" borderId="0" xfId="7" applyFont="1" applyFill="1" applyBorder="1" applyAlignment="1">
      <alignment horizontal="center"/>
    </xf>
    <xf numFmtId="0" fontId="4" fillId="2" borderId="0" xfId="6" applyFont="1" applyFill="1"/>
    <xf numFmtId="0" fontId="5" fillId="2" borderId="0" xfId="6" applyFont="1" applyFill="1" applyAlignment="1">
      <alignment horizontal="left"/>
    </xf>
    <xf numFmtId="41" fontId="2" fillId="2" borderId="0" xfId="4" applyNumberFormat="1" applyFont="1" applyFill="1" applyBorder="1" applyAlignment="1">
      <alignment horizontal="right"/>
    </xf>
    <xf numFmtId="164" fontId="0" fillId="2" borderId="0" xfId="4" applyNumberFormat="1" applyFont="1" applyFill="1" applyBorder="1" applyAlignment="1">
      <alignment horizontal="right"/>
    </xf>
    <xf numFmtId="0" fontId="1" fillId="2" borderId="0" xfId="6" applyNumberFormat="1" applyFill="1" applyAlignment="1">
      <alignment horizontal="left"/>
    </xf>
    <xf numFmtId="6" fontId="3" fillId="2" borderId="0" xfId="0" applyNumberFormat="1" applyFont="1" applyFill="1" applyAlignment="1">
      <alignment vertical="top" wrapText="1"/>
    </xf>
    <xf numFmtId="0" fontId="1" fillId="2" borderId="3" xfId="6" applyFill="1" applyBorder="1"/>
    <xf numFmtId="0" fontId="2" fillId="2" borderId="3" xfId="6" applyFont="1" applyFill="1" applyBorder="1"/>
    <xf numFmtId="41" fontId="2" fillId="2" borderId="3" xfId="6" applyNumberFormat="1" applyFont="1" applyFill="1" applyBorder="1"/>
    <xf numFmtId="0" fontId="1" fillId="2" borderId="3" xfId="6" applyFill="1" applyBorder="1" applyAlignment="1">
      <alignment horizontal="left"/>
    </xf>
    <xf numFmtId="37" fontId="0" fillId="2" borderId="3" xfId="6" applyNumberFormat="1" applyFont="1" applyFill="1" applyBorder="1"/>
    <xf numFmtId="165" fontId="1" fillId="2" borderId="3" xfId="6" applyNumberFormat="1" applyFill="1" applyBorder="1" applyAlignment="1">
      <alignment horizontal="left"/>
    </xf>
    <xf numFmtId="3" fontId="3" fillId="2" borderId="0" xfId="0" applyNumberFormat="1" applyFont="1" applyFill="1" applyAlignment="1">
      <alignment wrapText="1"/>
    </xf>
    <xf numFmtId="6" fontId="6" fillId="2" borderId="0" xfId="0" applyNumberFormat="1" applyFont="1" applyFill="1" applyAlignment="1">
      <alignment vertical="top" wrapText="1"/>
    </xf>
    <xf numFmtId="41" fontId="2" fillId="2" borderId="0" xfId="6" applyNumberFormat="1" applyFont="1" applyFill="1"/>
    <xf numFmtId="37" fontId="0" fillId="2" borderId="0" xfId="6" applyNumberFormat="1" applyFont="1" applyFill="1"/>
    <xf numFmtId="165" fontId="1" fillId="2" borderId="0" xfId="6" applyNumberFormat="1" applyFill="1" applyAlignment="1">
      <alignment horizontal="left"/>
    </xf>
    <xf numFmtId="3" fontId="6" fillId="2" borderId="0" xfId="0" applyNumberFormat="1" applyFont="1" applyFill="1" applyAlignment="1">
      <alignment wrapText="1"/>
    </xf>
    <xf numFmtId="37" fontId="1" fillId="2" borderId="0" xfId="6" applyNumberFormat="1" applyFill="1" applyAlignment="1">
      <alignment horizontal="left"/>
    </xf>
    <xf numFmtId="37" fontId="1" fillId="2" borderId="0" xfId="6" applyNumberFormat="1" applyFill="1"/>
    <xf numFmtId="0" fontId="3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1" fillId="2" borderId="0" xfId="6" applyFill="1" applyBorder="1"/>
    <xf numFmtId="0" fontId="2" fillId="2" borderId="0" xfId="6" applyFont="1" applyFill="1" applyBorder="1"/>
    <xf numFmtId="37" fontId="1" fillId="2" borderId="0" xfId="6" applyNumberFormat="1" applyFill="1" applyBorder="1" applyAlignment="1">
      <alignment horizontal="left"/>
    </xf>
    <xf numFmtId="37" fontId="1" fillId="2" borderId="0" xfId="6" applyNumberFormat="1" applyFill="1" applyBorder="1"/>
    <xf numFmtId="37" fontId="0" fillId="2" borderId="0" xfId="6" quotePrefix="1" applyNumberFormat="1" applyFont="1" applyFill="1" applyBorder="1" applyAlignment="1">
      <alignment horizontal="right"/>
    </xf>
    <xf numFmtId="166" fontId="2" fillId="2" borderId="3" xfId="0" applyNumberFormat="1" applyFont="1" applyFill="1" applyBorder="1" applyAlignment="1"/>
    <xf numFmtId="37" fontId="1" fillId="2" borderId="3" xfId="6" applyNumberFormat="1" applyFill="1" applyBorder="1" applyAlignment="1">
      <alignment horizontal="left"/>
    </xf>
    <xf numFmtId="37" fontId="1" fillId="2" borderId="3" xfId="6" applyNumberFormat="1" applyFill="1" applyBorder="1"/>
    <xf numFmtId="37" fontId="0" fillId="2" borderId="3" xfId="6" applyNumberFormat="1" applyFont="1" applyFill="1" applyBorder="1" applyAlignment="1">
      <alignment horizontal="right"/>
    </xf>
    <xf numFmtId="41" fontId="2" fillId="2" borderId="0" xfId="6" applyNumberFormat="1" applyFont="1" applyFill="1" applyBorder="1"/>
    <xf numFmtId="0" fontId="1" fillId="2" borderId="0" xfId="6" applyFill="1" applyBorder="1" applyAlignment="1">
      <alignment horizontal="left"/>
    </xf>
    <xf numFmtId="37" fontId="0" fillId="2" borderId="0" xfId="6" applyNumberFormat="1" applyFont="1" applyFill="1" applyBorder="1"/>
    <xf numFmtId="165" fontId="1" fillId="2" borderId="0" xfId="6" applyNumberFormat="1" applyFill="1" applyBorder="1" applyAlignment="1">
      <alignment horizontal="left"/>
    </xf>
    <xf numFmtId="164" fontId="2" fillId="2" borderId="0" xfId="4" applyNumberFormat="1" applyFont="1" applyFill="1" applyBorder="1" applyAlignment="1"/>
    <xf numFmtId="167" fontId="0" fillId="2" borderId="0" xfId="0" applyNumberFormat="1" applyFont="1" applyFill="1" applyBorder="1" applyAlignment="1">
      <alignment horizontal="right"/>
    </xf>
    <xf numFmtId="167" fontId="1" fillId="2" borderId="0" xfId="6" applyNumberFormat="1" applyFill="1" applyBorder="1" applyAlignment="1">
      <alignment horizontal="left"/>
    </xf>
    <xf numFmtId="37" fontId="2" fillId="2" borderId="3" xfId="6" quotePrefix="1" applyNumberFormat="1" applyFont="1" applyFill="1" applyBorder="1" applyAlignment="1">
      <alignment horizontal="right"/>
    </xf>
    <xf numFmtId="37" fontId="0" fillId="2" borderId="3" xfId="6" quotePrefix="1" applyNumberFormat="1" applyFont="1" applyFill="1" applyBorder="1" applyAlignment="1">
      <alignment horizontal="right"/>
    </xf>
    <xf numFmtId="167" fontId="1" fillId="2" borderId="3" xfId="6" applyNumberFormat="1" applyFill="1" applyBorder="1" applyAlignment="1">
      <alignment horizontal="left"/>
    </xf>
    <xf numFmtId="37" fontId="2" fillId="2" borderId="0" xfId="6" applyNumberFormat="1" applyFont="1" applyFill="1" applyBorder="1"/>
    <xf numFmtId="0" fontId="3" fillId="2" borderId="0" xfId="0" applyFont="1" applyFill="1" applyAlignment="1">
      <alignment wrapText="1"/>
    </xf>
    <xf numFmtId="37" fontId="2" fillId="2" borderId="3" xfId="6" applyNumberFormat="1" applyFont="1" applyFill="1" applyBorder="1"/>
    <xf numFmtId="0" fontId="6" fillId="2" borderId="0" xfId="0" applyFont="1" applyFill="1" applyAlignment="1">
      <alignment wrapText="1"/>
    </xf>
    <xf numFmtId="0" fontId="1" fillId="2" borderId="4" xfId="6" applyFill="1" applyBorder="1"/>
    <xf numFmtId="0" fontId="2" fillId="2" borderId="4" xfId="6" applyFont="1" applyFill="1" applyBorder="1"/>
    <xf numFmtId="37" fontId="2" fillId="2" borderId="4" xfId="6" applyNumberFormat="1" applyFont="1" applyFill="1" applyBorder="1"/>
    <xf numFmtId="0" fontId="1" fillId="2" borderId="4" xfId="6" applyFill="1" applyBorder="1" applyAlignment="1">
      <alignment horizontal="left"/>
    </xf>
    <xf numFmtId="0" fontId="0" fillId="2" borderId="4" xfId="6" applyFont="1" applyFill="1" applyBorder="1"/>
    <xf numFmtId="37" fontId="0" fillId="2" borderId="4" xfId="6" applyNumberFormat="1" applyFont="1" applyFill="1" applyBorder="1"/>
    <xf numFmtId="167" fontId="1" fillId="2" borderId="4" xfId="6" applyNumberFormat="1" applyFill="1" applyBorder="1" applyAlignment="1">
      <alignment horizontal="left"/>
    </xf>
    <xf numFmtId="0" fontId="0" fillId="2" borderId="0" xfId="6" applyFont="1" applyFill="1"/>
    <xf numFmtId="167" fontId="1" fillId="2" borderId="0" xfId="6" applyNumberFormat="1" applyFill="1" applyAlignment="1">
      <alignment horizontal="left"/>
    </xf>
    <xf numFmtId="49" fontId="1" fillId="2" borderId="5" xfId="6" applyNumberFormat="1" applyFill="1" applyBorder="1"/>
    <xf numFmtId="0" fontId="2" fillId="2" borderId="5" xfId="6" applyFont="1" applyFill="1" applyBorder="1"/>
    <xf numFmtId="168" fontId="2" fillId="2" borderId="5" xfId="6" applyNumberFormat="1" applyFont="1" applyFill="1" applyBorder="1"/>
    <xf numFmtId="168" fontId="1" fillId="2" borderId="5" xfId="6" applyNumberFormat="1" applyFill="1" applyBorder="1" applyAlignment="1">
      <alignment horizontal="left"/>
    </xf>
    <xf numFmtId="0" fontId="1" fillId="2" borderId="5" xfId="6" applyFill="1" applyBorder="1"/>
    <xf numFmtId="168" fontId="0" fillId="2" borderId="5" xfId="6" applyNumberFormat="1" applyFont="1" applyFill="1" applyBorder="1"/>
    <xf numFmtId="168" fontId="2" fillId="2" borderId="0" xfId="6" applyNumberFormat="1" applyFont="1" applyFill="1"/>
    <xf numFmtId="168" fontId="1" fillId="2" borderId="0" xfId="6" applyNumberFormat="1" applyFill="1" applyAlignment="1">
      <alignment horizontal="left"/>
    </xf>
    <xf numFmtId="168" fontId="1" fillId="2" borderId="0" xfId="6" applyNumberFormat="1" applyFill="1"/>
    <xf numFmtId="168" fontId="0" fillId="2" borderId="0" xfId="6" applyNumberFormat="1" applyFont="1" applyFill="1"/>
    <xf numFmtId="8" fontId="6" fillId="2" borderId="0" xfId="0" applyNumberFormat="1" applyFont="1" applyFill="1" applyAlignment="1">
      <alignment vertical="top" wrapText="1"/>
    </xf>
    <xf numFmtId="37" fontId="2" fillId="2" borderId="5" xfId="6" applyNumberFormat="1" applyFont="1" applyFill="1" applyBorder="1"/>
    <xf numFmtId="0" fontId="1" fillId="2" borderId="5" xfId="6" applyFill="1" applyBorder="1" applyAlignment="1">
      <alignment horizontal="left"/>
    </xf>
    <xf numFmtId="37" fontId="0" fillId="2" borderId="5" xfId="6" applyNumberFormat="1" applyFont="1" applyFill="1" applyBorder="1"/>
    <xf numFmtId="167" fontId="1" fillId="2" borderId="5" xfId="6" applyNumberFormat="1" applyFill="1" applyBorder="1" applyAlignment="1">
      <alignment horizontal="left"/>
    </xf>
    <xf numFmtId="0" fontId="0" fillId="2" borderId="0" xfId="6" applyFont="1" applyFill="1" applyBorder="1"/>
    <xf numFmtId="3" fontId="6" fillId="2" borderId="0" xfId="0" applyNumberFormat="1" applyFont="1" applyFill="1" applyAlignment="1">
      <alignment vertical="top" wrapText="1"/>
    </xf>
    <xf numFmtId="0" fontId="0" fillId="2" borderId="5" xfId="6" applyFont="1" applyFill="1" applyBorder="1"/>
    <xf numFmtId="167" fontId="0" fillId="2" borderId="5" xfId="6" applyNumberFormat="1" applyFont="1" applyFill="1" applyBorder="1" applyAlignment="1">
      <alignment horizontal="left"/>
    </xf>
    <xf numFmtId="8" fontId="3" fillId="2" borderId="0" xfId="0" applyNumberFormat="1" applyFont="1" applyFill="1" applyAlignment="1">
      <alignment vertical="top" wrapText="1"/>
    </xf>
    <xf numFmtId="49" fontId="2" fillId="2" borderId="0" xfId="6" applyNumberFormat="1" applyFont="1" applyFill="1" applyBorder="1" applyAlignment="1">
      <alignment horizontal="center"/>
    </xf>
    <xf numFmtId="0" fontId="1" fillId="2" borderId="0" xfId="6" applyFill="1" applyAlignment="1">
      <alignment horizontal="left"/>
    </xf>
    <xf numFmtId="10" fontId="3" fillId="2" borderId="0" xfId="0" applyNumberFormat="1" applyFont="1" applyFill="1" applyAlignment="1">
      <alignment vertical="top" wrapText="1"/>
    </xf>
    <xf numFmtId="169" fontId="2" fillId="2" borderId="0" xfId="6" applyNumberFormat="1" applyFont="1" applyFill="1" applyBorder="1" applyAlignment="1">
      <alignment horizontal="right"/>
    </xf>
    <xf numFmtId="0" fontId="2" fillId="2" borderId="0" xfId="6" applyFont="1" applyFill="1" applyAlignment="1">
      <alignment horizontal="left"/>
    </xf>
    <xf numFmtId="169" fontId="0" fillId="2" borderId="0" xfId="6" applyNumberFormat="1" applyFont="1" applyFill="1" applyBorder="1" applyAlignment="1">
      <alignment horizontal="right"/>
    </xf>
    <xf numFmtId="10" fontId="6" fillId="2" borderId="0" xfId="0" applyNumberFormat="1" applyFont="1" applyFill="1" applyAlignment="1">
      <alignment vertical="top" wrapText="1"/>
    </xf>
    <xf numFmtId="0" fontId="0" fillId="2" borderId="0" xfId="6" applyFont="1" applyFill="1" applyAlignment="1">
      <alignment horizontal="left"/>
    </xf>
    <xf numFmtId="170" fontId="2" fillId="2" borderId="0" xfId="6" applyNumberFormat="1" applyFont="1" applyFill="1"/>
    <xf numFmtId="170" fontId="0" fillId="2" borderId="0" xfId="6" applyNumberFormat="1" applyFont="1" applyFill="1"/>
    <xf numFmtId="0" fontId="0" fillId="2" borderId="3" xfId="6" applyFont="1" applyFill="1" applyBorder="1" applyAlignment="1">
      <alignment horizontal="left"/>
    </xf>
    <xf numFmtId="170" fontId="2" fillId="2" borderId="3" xfId="6" applyNumberFormat="1" applyFont="1" applyFill="1" applyBorder="1"/>
    <xf numFmtId="0" fontId="2" fillId="2" borderId="3" xfId="6" applyFont="1" applyFill="1" applyBorder="1" applyAlignment="1">
      <alignment horizontal="left"/>
    </xf>
    <xf numFmtId="170" fontId="0" fillId="2" borderId="3" xfId="6" applyNumberFormat="1" applyFont="1" applyFill="1" applyBorder="1"/>
    <xf numFmtId="170" fontId="2" fillId="2" borderId="4" xfId="6" applyNumberFormat="1" applyFont="1" applyFill="1" applyBorder="1"/>
    <xf numFmtId="170" fontId="0" fillId="2" borderId="4" xfId="6" applyNumberFormat="1" applyFont="1" applyFill="1" applyBorder="1"/>
    <xf numFmtId="0" fontId="7" fillId="2" borderId="0" xfId="6" applyFont="1" applyFill="1"/>
    <xf numFmtId="0" fontId="8" fillId="2" borderId="0" xfId="6" applyFont="1" applyFill="1"/>
    <xf numFmtId="0" fontId="0" fillId="2" borderId="0" xfId="0" applyFill="1" applyAlignment="1"/>
    <xf numFmtId="0" fontId="9" fillId="2" borderId="0" xfId="6" applyFont="1" applyFill="1"/>
    <xf numFmtId="0" fontId="0" fillId="2" borderId="0" xfId="0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167" fontId="2" fillId="2" borderId="0" xfId="0" applyNumberFormat="1" applyFont="1" applyFill="1" applyBorder="1" applyAlignment="1">
      <alignment horizontal="right"/>
    </xf>
    <xf numFmtId="49" fontId="2" fillId="2" borderId="0" xfId="6" applyNumberFormat="1" applyFont="1" applyFill="1" applyBorder="1" applyAlignment="1"/>
    <xf numFmtId="0" fontId="10" fillId="2" borderId="0" xfId="6" applyFont="1" applyFill="1"/>
    <xf numFmtId="0" fontId="2" fillId="2" borderId="2" xfId="7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7" fontId="0" fillId="2" borderId="0" xfId="0" applyNumberForma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37" fontId="2" fillId="2" borderId="0" xfId="0" applyNumberFormat="1" applyFont="1" applyFill="1" applyBorder="1" applyAlignment="1">
      <alignment horizontal="right"/>
    </xf>
    <xf numFmtId="41" fontId="2" fillId="2" borderId="0" xfId="0" applyNumberFormat="1" applyFont="1" applyFill="1" applyBorder="1" applyAlignment="1">
      <alignment horizontal="right"/>
    </xf>
    <xf numFmtId="37" fontId="0" fillId="2" borderId="0" xfId="0" applyNumberFormat="1" applyFill="1" applyBorder="1" applyAlignment="1">
      <alignment horizontal="right"/>
    </xf>
    <xf numFmtId="41" fontId="0" fillId="2" borderId="0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 applyProtection="1">
      <protection locked="0"/>
    </xf>
    <xf numFmtId="0" fontId="0" fillId="2" borderId="0" xfId="0" applyFill="1" applyBorder="1" applyAlignment="1">
      <alignment horizontal="left" indent="1"/>
    </xf>
    <xf numFmtId="0" fontId="0" fillId="2" borderId="6" xfId="0" applyFill="1" applyBorder="1" applyAlignment="1"/>
    <xf numFmtId="37" fontId="2" fillId="2" borderId="6" xfId="0" applyNumberFormat="1" applyFont="1" applyFill="1" applyBorder="1" applyAlignment="1">
      <alignment horizontal="right"/>
    </xf>
    <xf numFmtId="41" fontId="2" fillId="2" borderId="6" xfId="0" applyNumberFormat="1" applyFont="1" applyFill="1" applyBorder="1" applyAlignment="1">
      <alignment horizontal="right"/>
    </xf>
    <xf numFmtId="37" fontId="0" fillId="2" borderId="6" xfId="0" applyNumberFormat="1" applyFill="1" applyBorder="1" applyAlignment="1">
      <alignment horizontal="right"/>
    </xf>
    <xf numFmtId="41" fontId="0" fillId="2" borderId="6" xfId="0" applyNumberFormat="1" applyFont="1" applyFill="1" applyBorder="1" applyAlignment="1">
      <alignment horizontal="right"/>
    </xf>
    <xf numFmtId="0" fontId="0" fillId="2" borderId="0" xfId="0" applyFont="1" applyFill="1" applyBorder="1" applyAlignment="1"/>
    <xf numFmtId="0" fontId="0" fillId="2" borderId="3" xfId="0" applyFill="1" applyBorder="1" applyAlignment="1"/>
    <xf numFmtId="37" fontId="2" fillId="2" borderId="3" xfId="0" applyNumberFormat="1" applyFont="1" applyFill="1" applyBorder="1" applyAlignment="1">
      <alignment horizontal="right"/>
    </xf>
    <xf numFmtId="41" fontId="2" fillId="2" borderId="3" xfId="0" applyNumberFormat="1" applyFont="1" applyFill="1" applyBorder="1" applyAlignment="1">
      <alignment horizontal="right"/>
    </xf>
    <xf numFmtId="37" fontId="0" fillId="2" borderId="3" xfId="0" applyNumberFormat="1" applyFill="1" applyBorder="1" applyAlignment="1">
      <alignment horizontal="right"/>
    </xf>
    <xf numFmtId="41" fontId="0" fillId="2" borderId="3" xfId="0" applyNumberFormat="1" applyFont="1" applyFill="1" applyBorder="1" applyAlignment="1">
      <alignment horizontal="right"/>
    </xf>
    <xf numFmtId="0" fontId="0" fillId="2" borderId="7" xfId="0" applyFill="1" applyBorder="1" applyAlignment="1"/>
    <xf numFmtId="37" fontId="2" fillId="2" borderId="7" xfId="0" applyNumberFormat="1" applyFont="1" applyFill="1" applyBorder="1" applyAlignment="1">
      <alignment horizontal="right"/>
    </xf>
    <xf numFmtId="41" fontId="2" fillId="2" borderId="7" xfId="0" applyNumberFormat="1" applyFont="1" applyFill="1" applyBorder="1" applyAlignment="1">
      <alignment horizontal="right"/>
    </xf>
    <xf numFmtId="37" fontId="0" fillId="2" borderId="7" xfId="0" applyNumberFormat="1" applyFill="1" applyBorder="1" applyAlignment="1">
      <alignment horizontal="right"/>
    </xf>
    <xf numFmtId="41" fontId="0" fillId="2" borderId="7" xfId="0" applyNumberFormat="1" applyFont="1" applyFill="1" applyBorder="1" applyAlignment="1">
      <alignment horizontal="right"/>
    </xf>
    <xf numFmtId="37" fontId="0" fillId="2" borderId="0" xfId="0" applyNumberFormat="1" applyFont="1" applyFill="1" applyBorder="1" applyAlignment="1">
      <alignment horizontal="right"/>
    </xf>
    <xf numFmtId="166" fontId="2" fillId="2" borderId="0" xfId="0" applyNumberFormat="1" applyFont="1" applyFill="1" applyAlignment="1"/>
    <xf numFmtId="166" fontId="0" fillId="2" borderId="0" xfId="0" applyNumberFormat="1" applyFont="1" applyFill="1" applyAlignment="1"/>
    <xf numFmtId="0" fontId="0" fillId="2" borderId="0" xfId="0" applyFont="1" applyFill="1" applyBorder="1" applyAlignment="1">
      <alignment wrapText="1"/>
    </xf>
    <xf numFmtId="37" fontId="2" fillId="2" borderId="0" xfId="0" applyNumberFormat="1" applyFont="1" applyFill="1" applyBorder="1" applyAlignment="1"/>
    <xf numFmtId="37" fontId="0" fillId="2" borderId="0" xfId="0" applyNumberFormat="1" applyFill="1" applyBorder="1" applyAlignment="1"/>
    <xf numFmtId="37" fontId="0" fillId="2" borderId="0" xfId="0" applyNumberFormat="1" applyFont="1" applyFill="1" applyBorder="1" applyAlignment="1"/>
    <xf numFmtId="37" fontId="0" fillId="2" borderId="3" xfId="0" applyNumberFormat="1" applyFont="1" applyFill="1" applyBorder="1" applyAlignment="1">
      <alignment horizontal="right"/>
    </xf>
    <xf numFmtId="37" fontId="0" fillId="2" borderId="7" xfId="0" applyNumberFormat="1" applyFont="1" applyFill="1" applyBorder="1" applyAlignment="1">
      <alignment horizontal="right"/>
    </xf>
    <xf numFmtId="170" fontId="2" fillId="2" borderId="0" xfId="6" applyNumberFormat="1" applyFont="1" applyFill="1" applyBorder="1" applyAlignment="1">
      <alignment horizontal="right"/>
    </xf>
    <xf numFmtId="0" fontId="4" fillId="2" borderId="0" xfId="6" applyFont="1" applyFill="1" applyBorder="1" applyAlignment="1"/>
    <xf numFmtId="0" fontId="4" fillId="2" borderId="0" xfId="6" applyFont="1" applyFill="1" applyBorder="1" applyAlignment="1">
      <alignment horizontal="right"/>
    </xf>
    <xf numFmtId="170" fontId="1" fillId="2" borderId="0" xfId="6" applyNumberFormat="1" applyFill="1" applyBorder="1" applyAlignment="1">
      <alignment horizontal="right"/>
    </xf>
    <xf numFmtId="170" fontId="5" fillId="2" borderId="0" xfId="6" applyNumberFormat="1" applyFont="1" applyFill="1" applyBorder="1" applyAlignment="1">
      <alignment horizontal="right"/>
    </xf>
    <xf numFmtId="164" fontId="2" fillId="2" borderId="0" xfId="4" applyNumberFormat="1" applyFont="1" applyFill="1" applyBorder="1" applyAlignment="1">
      <alignment horizontal="right"/>
    </xf>
    <xf numFmtId="170" fontId="0" fillId="2" borderId="0" xfId="6" applyNumberFormat="1" applyFont="1" applyFill="1" applyBorder="1" applyAlignment="1">
      <alignment horizontal="right"/>
    </xf>
    <xf numFmtId="0" fontId="1" fillId="2" borderId="0" xfId="6" applyFill="1" applyBorder="1" applyAlignment="1">
      <alignment wrapText="1"/>
    </xf>
    <xf numFmtId="43" fontId="0" fillId="2" borderId="0" xfId="8" applyFont="1" applyFill="1" applyBorder="1" applyAlignment="1">
      <alignment horizontal="right"/>
    </xf>
    <xf numFmtId="49" fontId="1" fillId="2" borderId="0" xfId="6" applyNumberFormat="1" applyFill="1" applyBorder="1" applyAlignment="1">
      <alignment horizontal="right"/>
    </xf>
    <xf numFmtId="0" fontId="1" fillId="2" borderId="3" xfId="6" applyFill="1" applyBorder="1" applyAlignment="1">
      <alignment wrapText="1"/>
    </xf>
    <xf numFmtId="170" fontId="2" fillId="2" borderId="3" xfId="6" applyNumberFormat="1" applyFont="1" applyFill="1" applyBorder="1" applyAlignment="1">
      <alignment horizontal="right"/>
    </xf>
    <xf numFmtId="170" fontId="0" fillId="2" borderId="3" xfId="6" applyNumberFormat="1" applyFont="1" applyFill="1" applyBorder="1" applyAlignment="1">
      <alignment horizontal="right"/>
    </xf>
    <xf numFmtId="0" fontId="0" fillId="2" borderId="6" xfId="6" applyFont="1" applyFill="1" applyBorder="1"/>
    <xf numFmtId="170" fontId="2" fillId="2" borderId="6" xfId="6" applyNumberFormat="1" applyFont="1" applyFill="1" applyBorder="1" applyAlignment="1">
      <alignment horizontal="right"/>
    </xf>
    <xf numFmtId="164" fontId="2" fillId="2" borderId="6" xfId="4" applyNumberFormat="1" applyFont="1" applyFill="1" applyBorder="1" applyAlignment="1">
      <alignment horizontal="right"/>
    </xf>
    <xf numFmtId="170" fontId="0" fillId="2" borderId="6" xfId="6" applyNumberFormat="1" applyFont="1" applyFill="1" applyBorder="1" applyAlignment="1">
      <alignment horizontal="right"/>
    </xf>
    <xf numFmtId="164" fontId="0" fillId="2" borderId="6" xfId="4" applyNumberFormat="1" applyFont="1" applyFill="1" applyBorder="1" applyAlignment="1">
      <alignment horizontal="right"/>
    </xf>
    <xf numFmtId="0" fontId="11" fillId="2" borderId="6" xfId="6" applyFont="1" applyFill="1" applyBorder="1" applyAlignment="1">
      <alignment wrapText="1"/>
    </xf>
    <xf numFmtId="170" fontId="12" fillId="2" borderId="6" xfId="6" applyNumberFormat="1" applyFont="1" applyFill="1" applyBorder="1" applyAlignment="1">
      <alignment horizontal="right"/>
    </xf>
    <xf numFmtId="170" fontId="11" fillId="2" borderId="6" xfId="6" applyNumberFormat="1" applyFont="1" applyFill="1" applyBorder="1" applyAlignment="1">
      <alignment horizontal="right"/>
    </xf>
    <xf numFmtId="170" fontId="11" fillId="2" borderId="0" xfId="6" applyNumberFormat="1" applyFont="1" applyFill="1" applyBorder="1"/>
    <xf numFmtId="0" fontId="11" fillId="2" borderId="0" xfId="6" applyFont="1" applyFill="1"/>
    <xf numFmtId="170" fontId="12" fillId="2" borderId="0" xfId="6" applyNumberFormat="1" applyFont="1" applyFill="1" applyAlignment="1">
      <alignment horizontal="right"/>
    </xf>
    <xf numFmtId="170" fontId="11" fillId="2" borderId="0" xfId="6" applyNumberFormat="1" applyFont="1" applyFill="1" applyAlignment="1">
      <alignment horizontal="right"/>
    </xf>
    <xf numFmtId="170" fontId="2" fillId="2" borderId="0" xfId="6" applyNumberFormat="1" applyFont="1" applyFill="1" applyAlignment="1">
      <alignment horizontal="right"/>
    </xf>
    <xf numFmtId="164" fontId="2" fillId="2" borderId="0" xfId="4" applyNumberFormat="1" applyFont="1" applyFill="1" applyAlignment="1"/>
    <xf numFmtId="170" fontId="0" fillId="2" borderId="0" xfId="6" applyNumberFormat="1" applyFont="1" applyFill="1" applyAlignment="1">
      <alignment horizontal="right"/>
    </xf>
    <xf numFmtId="164" fontId="0" fillId="2" borderId="0" xfId="4" applyNumberFormat="1" applyFont="1" applyFill="1" applyAlignment="1"/>
    <xf numFmtId="170" fontId="1" fillId="2" borderId="0" xfId="6" applyNumberFormat="1" applyFill="1" applyBorder="1"/>
    <xf numFmtId="170" fontId="0" fillId="2" borderId="0" xfId="6" applyNumberFormat="1" applyFont="1" applyFill="1" applyBorder="1"/>
    <xf numFmtId="164" fontId="2" fillId="2" borderId="6" xfId="4" applyNumberFormat="1" applyFont="1" applyFill="1" applyBorder="1" applyAlignment="1"/>
    <xf numFmtId="164" fontId="0" fillId="2" borderId="6" xfId="4" applyNumberFormat="1" applyFont="1" applyFill="1" applyBorder="1" applyAlignment="1"/>
    <xf numFmtId="164" fontId="0" fillId="2" borderId="0" xfId="4" applyNumberFormat="1" applyFont="1" applyFill="1" applyBorder="1" applyAlignment="1"/>
    <xf numFmtId="0" fontId="11" fillId="2" borderId="0" xfId="6" applyFont="1" applyFill="1" applyBorder="1"/>
    <xf numFmtId="164" fontId="2" fillId="2" borderId="0" xfId="4" quotePrefix="1" applyNumberFormat="1" applyFont="1" applyFill="1" applyBorder="1" applyAlignment="1">
      <alignment horizontal="right"/>
    </xf>
    <xf numFmtId="164" fontId="0" fillId="2" borderId="0" xfId="4" quotePrefix="1" applyNumberFormat="1" applyFont="1" applyFill="1" applyBorder="1" applyAlignment="1">
      <alignment horizontal="right"/>
    </xf>
    <xf numFmtId="0" fontId="0" fillId="2" borderId="7" xfId="6" applyFont="1" applyFill="1" applyBorder="1"/>
    <xf numFmtId="170" fontId="2" fillId="2" borderId="7" xfId="6" applyNumberFormat="1" applyFont="1" applyFill="1" applyBorder="1" applyAlignment="1">
      <alignment horizontal="right"/>
    </xf>
    <xf numFmtId="164" fontId="2" fillId="2" borderId="7" xfId="4" quotePrefix="1" applyNumberFormat="1" applyFont="1" applyFill="1" applyBorder="1" applyAlignment="1">
      <alignment horizontal="right"/>
    </xf>
    <xf numFmtId="170" fontId="0" fillId="2" borderId="7" xfId="6" applyNumberFormat="1" applyFont="1" applyFill="1" applyBorder="1" applyAlignment="1">
      <alignment horizontal="right"/>
    </xf>
    <xf numFmtId="164" fontId="0" fillId="2" borderId="7" xfId="4" quotePrefix="1" applyNumberFormat="1" applyFont="1" applyFill="1" applyBorder="1" applyAlignment="1">
      <alignment horizontal="right"/>
    </xf>
    <xf numFmtId="170" fontId="1" fillId="2" borderId="0" xfId="6" quotePrefix="1" applyNumberFormat="1" applyFill="1" applyBorder="1" applyAlignment="1">
      <alignment horizontal="right"/>
    </xf>
    <xf numFmtId="0" fontId="0" fillId="2" borderId="0" xfId="6" applyFont="1" applyFill="1" applyBorder="1" applyAlignment="1">
      <alignment horizontal="center"/>
    </xf>
    <xf numFmtId="0" fontId="2" fillId="2" borderId="0" xfId="6" applyFont="1" applyFill="1" applyBorder="1" applyAlignment="1">
      <alignment horizontal="right"/>
    </xf>
    <xf numFmtId="0" fontId="2" fillId="2" borderId="0" xfId="6" applyFont="1" applyFill="1" applyBorder="1" applyAlignment="1">
      <alignment horizontal="center"/>
    </xf>
    <xf numFmtId="0" fontId="0" fillId="2" borderId="0" xfId="6" applyFont="1" applyFill="1" applyBorder="1" applyAlignment="1">
      <alignment horizontal="right"/>
    </xf>
    <xf numFmtId="0" fontId="2" fillId="2" borderId="0" xfId="6" applyFont="1" applyFill="1" applyAlignment="1">
      <alignment horizontal="right"/>
    </xf>
    <xf numFmtId="0" fontId="1" fillId="2" borderId="0" xfId="6" applyFill="1" applyAlignment="1">
      <alignment horizontal="right"/>
    </xf>
    <xf numFmtId="0" fontId="1" fillId="2" borderId="0" xfId="6" applyFill="1" applyAlignment="1">
      <alignment wrapText="1"/>
    </xf>
    <xf numFmtId="37" fontId="2" fillId="2" borderId="0" xfId="6" applyNumberFormat="1" applyFont="1" applyFill="1"/>
    <xf numFmtId="37" fontId="0" fillId="2" borderId="0" xfId="6" applyNumberFormat="1" applyFont="1" applyFill="1" applyAlignment="1">
      <alignment horizontal="right"/>
    </xf>
    <xf numFmtId="49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0" applyNumberFormat="1"/>
    <xf numFmtId="0" fontId="0" fillId="0" borderId="0" xfId="0" quotePrefix="1" applyNumberFormat="1"/>
    <xf numFmtId="171" fontId="0" fillId="0" borderId="0" xfId="0" quotePrefix="1" applyNumberFormat="1"/>
    <xf numFmtId="164" fontId="0" fillId="0" borderId="0" xfId="0" quotePrefix="1" applyNumberFormat="1"/>
    <xf numFmtId="43" fontId="0" fillId="0" borderId="0" xfId="0" quotePrefix="1" applyNumberFormat="1"/>
    <xf numFmtId="172" fontId="0" fillId="0" borderId="0" xfId="0" applyNumberFormat="1"/>
    <xf numFmtId="172" fontId="0" fillId="0" borderId="0" xfId="0" quotePrefix="1" applyNumberFormat="1"/>
    <xf numFmtId="49" fontId="0" fillId="0" borderId="0" xfId="0" quotePrefix="1" applyNumberFormat="1"/>
    <xf numFmtId="173" fontId="0" fillId="0" borderId="0" xfId="0" applyNumberFormat="1"/>
    <xf numFmtId="0" fontId="1" fillId="2" borderId="0" xfId="6" applyFill="1" applyAlignment="1">
      <alignment horizontal="left"/>
    </xf>
    <xf numFmtId="0" fontId="2" fillId="2" borderId="0" xfId="6" applyFont="1" applyFill="1" applyAlignment="1">
      <alignment horizontal="center"/>
    </xf>
    <xf numFmtId="0" fontId="2" fillId="2" borderId="0" xfId="6" applyFont="1" applyFill="1" applyBorder="1" applyAlignment="1">
      <alignment horizontal="center" wrapText="1"/>
    </xf>
    <xf numFmtId="49" fontId="2" fillId="2" borderId="1" xfId="6" applyNumberFormat="1" applyFont="1" applyFill="1" applyBorder="1" applyAlignment="1">
      <alignment horizontal="center" wrapText="1"/>
    </xf>
    <xf numFmtId="0" fontId="2" fillId="2" borderId="1" xfId="6" applyFont="1" applyFill="1" applyBorder="1" applyAlignment="1">
      <alignment horizontal="center" wrapText="1"/>
    </xf>
    <xf numFmtId="0" fontId="2" fillId="2" borderId="2" xfId="7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6" applyFont="1" applyFill="1" applyBorder="1" applyAlignment="1">
      <alignment horizontal="center"/>
    </xf>
    <xf numFmtId="0" fontId="2" fillId="2" borderId="0" xfId="7" applyFont="1" applyFill="1" applyBorder="1" applyAlignment="1">
      <alignment horizontal="center" wrapText="1"/>
    </xf>
    <xf numFmtId="49" fontId="2" fillId="2" borderId="1" xfId="7" applyNumberFormat="1" applyFont="1" applyFill="1" applyBorder="1" applyAlignment="1">
      <alignment horizontal="center" wrapText="1"/>
    </xf>
    <xf numFmtId="0" fontId="2" fillId="2" borderId="1" xfId="7" applyFont="1" applyFill="1" applyBorder="1" applyAlignment="1">
      <alignment horizontal="center" wrapText="1"/>
    </xf>
  </cellXfs>
  <cellStyles count="9">
    <cellStyle name="Comma" xfId="4"/>
    <cellStyle name="Comma [0]" xfId="5"/>
    <cellStyle name="Comma 2" xfId="8"/>
    <cellStyle name="Currency" xfId="2"/>
    <cellStyle name="Currency [0]" xfId="3"/>
    <cellStyle name="Normal" xfId="0" builtinId="0"/>
    <cellStyle name="Normal 2" xfId="6"/>
    <cellStyle name="Normal_ti3q98" xfId="7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27</xdr:row>
      <xdr:rowOff>142875</xdr:rowOff>
    </xdr:from>
    <xdr:to>
      <xdr:col>6</xdr:col>
      <xdr:colOff>247649</xdr:colOff>
      <xdr:row>31</xdr:row>
      <xdr:rowOff>76200</xdr:rowOff>
    </xdr:to>
    <xdr:sp macro="" textlink="">
      <xdr:nvSpPr>
        <xdr:cNvPr id="3" name="Text Box 1"/>
        <xdr:cNvSpPr txBox="1"/>
      </xdr:nvSpPr>
      <xdr:spPr bwMode="auto">
        <a:xfrm>
          <a:off x="57150" y="4600575"/>
          <a:ext cx="5972175" cy="590550"/>
        </a:xfrm>
        <a:prstGeom prst="rect">
          <a:avLst/>
        </a:prstGeom>
        <a:noFill/>
        <a:ln w="9525">
          <a:noFill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en-US" sz="100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 a result of accounting rule ASC 260, which requires a portion of Net income to be allocated to unvested restricted stock units (RSUs) on which we pay dividend equivalents, diluted EPS is calculated using the following:</a:t>
          </a:r>
          <a:endParaRPr lang="en-US" sz="1000" b="0" i="0" u="non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3" workbookViewId="0">
      <selection activeCell="C49" sqref="C49"/>
    </sheetView>
  </sheetViews>
  <sheetFormatPr defaultRowHeight="12.75" x14ac:dyDescent="0.2"/>
  <cols>
    <col min="1" max="1" width="58.7109375" style="1" customWidth="1"/>
    <col min="2" max="2" width="2" style="4" bestFit="1" customWidth="1"/>
    <col min="3" max="3" width="10" style="4" customWidth="1"/>
    <col min="4" max="4" width="4.28515625" style="83" customWidth="1"/>
    <col min="5" max="5" width="1.7109375" style="1" customWidth="1"/>
    <col min="6" max="6" width="10" style="4" customWidth="1"/>
    <col min="7" max="7" width="4.28515625" style="83" customWidth="1"/>
    <col min="8" max="8" width="3.7109375" style="1" customWidth="1"/>
    <col min="9" max="18" width="9.140625" style="1" customWidth="1"/>
    <col min="19" max="256" width="9.140625" style="1"/>
    <col min="257" max="257" width="58.7109375" style="1" customWidth="1"/>
    <col min="258" max="258" width="2" style="1" bestFit="1" customWidth="1"/>
    <col min="259" max="259" width="10" style="1" customWidth="1"/>
    <col min="260" max="260" width="4.28515625" style="1" customWidth="1"/>
    <col min="261" max="261" width="1.7109375" style="1" customWidth="1"/>
    <col min="262" max="262" width="10" style="1" customWidth="1"/>
    <col min="263" max="263" width="4.28515625" style="1" customWidth="1"/>
    <col min="264" max="264" width="3.7109375" style="1" customWidth="1"/>
    <col min="265" max="274" width="9.140625" style="1" customWidth="1"/>
    <col min="275" max="512" width="9.140625" style="1"/>
    <col min="513" max="513" width="58.7109375" style="1" customWidth="1"/>
    <col min="514" max="514" width="2" style="1" bestFit="1" customWidth="1"/>
    <col min="515" max="515" width="10" style="1" customWidth="1"/>
    <col min="516" max="516" width="4.28515625" style="1" customWidth="1"/>
    <col min="517" max="517" width="1.7109375" style="1" customWidth="1"/>
    <col min="518" max="518" width="10" style="1" customWidth="1"/>
    <col min="519" max="519" width="4.28515625" style="1" customWidth="1"/>
    <col min="520" max="520" width="3.7109375" style="1" customWidth="1"/>
    <col min="521" max="530" width="9.140625" style="1" customWidth="1"/>
    <col min="531" max="768" width="9.140625" style="1"/>
    <col min="769" max="769" width="58.7109375" style="1" customWidth="1"/>
    <col min="770" max="770" width="2" style="1" bestFit="1" customWidth="1"/>
    <col min="771" max="771" width="10" style="1" customWidth="1"/>
    <col min="772" max="772" width="4.28515625" style="1" customWidth="1"/>
    <col min="773" max="773" width="1.7109375" style="1" customWidth="1"/>
    <col min="774" max="774" width="10" style="1" customWidth="1"/>
    <col min="775" max="775" width="4.28515625" style="1" customWidth="1"/>
    <col min="776" max="776" width="3.7109375" style="1" customWidth="1"/>
    <col min="777" max="786" width="9.140625" style="1" customWidth="1"/>
    <col min="787" max="1024" width="9.140625" style="1"/>
    <col min="1025" max="1025" width="58.7109375" style="1" customWidth="1"/>
    <col min="1026" max="1026" width="2" style="1" bestFit="1" customWidth="1"/>
    <col min="1027" max="1027" width="10" style="1" customWidth="1"/>
    <col min="1028" max="1028" width="4.28515625" style="1" customWidth="1"/>
    <col min="1029" max="1029" width="1.7109375" style="1" customWidth="1"/>
    <col min="1030" max="1030" width="10" style="1" customWidth="1"/>
    <col min="1031" max="1031" width="4.28515625" style="1" customWidth="1"/>
    <col min="1032" max="1032" width="3.7109375" style="1" customWidth="1"/>
    <col min="1033" max="1042" width="9.140625" style="1" customWidth="1"/>
    <col min="1043" max="1280" width="9.140625" style="1"/>
    <col min="1281" max="1281" width="58.7109375" style="1" customWidth="1"/>
    <col min="1282" max="1282" width="2" style="1" bestFit="1" customWidth="1"/>
    <col min="1283" max="1283" width="10" style="1" customWidth="1"/>
    <col min="1284" max="1284" width="4.28515625" style="1" customWidth="1"/>
    <col min="1285" max="1285" width="1.7109375" style="1" customWidth="1"/>
    <col min="1286" max="1286" width="10" style="1" customWidth="1"/>
    <col min="1287" max="1287" width="4.28515625" style="1" customWidth="1"/>
    <col min="1288" max="1288" width="3.7109375" style="1" customWidth="1"/>
    <col min="1289" max="1298" width="9.140625" style="1" customWidth="1"/>
    <col min="1299" max="1536" width="9.140625" style="1"/>
    <col min="1537" max="1537" width="58.7109375" style="1" customWidth="1"/>
    <col min="1538" max="1538" width="2" style="1" bestFit="1" customWidth="1"/>
    <col min="1539" max="1539" width="10" style="1" customWidth="1"/>
    <col min="1540" max="1540" width="4.28515625" style="1" customWidth="1"/>
    <col min="1541" max="1541" width="1.7109375" style="1" customWidth="1"/>
    <col min="1542" max="1542" width="10" style="1" customWidth="1"/>
    <col min="1543" max="1543" width="4.28515625" style="1" customWidth="1"/>
    <col min="1544" max="1544" width="3.7109375" style="1" customWidth="1"/>
    <col min="1545" max="1554" width="9.140625" style="1" customWidth="1"/>
    <col min="1555" max="1792" width="9.140625" style="1"/>
    <col min="1793" max="1793" width="58.7109375" style="1" customWidth="1"/>
    <col min="1794" max="1794" width="2" style="1" bestFit="1" customWidth="1"/>
    <col min="1795" max="1795" width="10" style="1" customWidth="1"/>
    <col min="1796" max="1796" width="4.28515625" style="1" customWidth="1"/>
    <col min="1797" max="1797" width="1.7109375" style="1" customWidth="1"/>
    <col min="1798" max="1798" width="10" style="1" customWidth="1"/>
    <col min="1799" max="1799" width="4.28515625" style="1" customWidth="1"/>
    <col min="1800" max="1800" width="3.7109375" style="1" customWidth="1"/>
    <col min="1801" max="1810" width="9.140625" style="1" customWidth="1"/>
    <col min="1811" max="2048" width="9.140625" style="1"/>
    <col min="2049" max="2049" width="58.7109375" style="1" customWidth="1"/>
    <col min="2050" max="2050" width="2" style="1" bestFit="1" customWidth="1"/>
    <col min="2051" max="2051" width="10" style="1" customWidth="1"/>
    <col min="2052" max="2052" width="4.28515625" style="1" customWidth="1"/>
    <col min="2053" max="2053" width="1.7109375" style="1" customWidth="1"/>
    <col min="2054" max="2054" width="10" style="1" customWidth="1"/>
    <col min="2055" max="2055" width="4.28515625" style="1" customWidth="1"/>
    <col min="2056" max="2056" width="3.7109375" style="1" customWidth="1"/>
    <col min="2057" max="2066" width="9.140625" style="1" customWidth="1"/>
    <col min="2067" max="2304" width="9.140625" style="1"/>
    <col min="2305" max="2305" width="58.7109375" style="1" customWidth="1"/>
    <col min="2306" max="2306" width="2" style="1" bestFit="1" customWidth="1"/>
    <col min="2307" max="2307" width="10" style="1" customWidth="1"/>
    <col min="2308" max="2308" width="4.28515625" style="1" customWidth="1"/>
    <col min="2309" max="2309" width="1.7109375" style="1" customWidth="1"/>
    <col min="2310" max="2310" width="10" style="1" customWidth="1"/>
    <col min="2311" max="2311" width="4.28515625" style="1" customWidth="1"/>
    <col min="2312" max="2312" width="3.7109375" style="1" customWidth="1"/>
    <col min="2313" max="2322" width="9.140625" style="1" customWidth="1"/>
    <col min="2323" max="2560" width="9.140625" style="1"/>
    <col min="2561" max="2561" width="58.7109375" style="1" customWidth="1"/>
    <col min="2562" max="2562" width="2" style="1" bestFit="1" customWidth="1"/>
    <col min="2563" max="2563" width="10" style="1" customWidth="1"/>
    <col min="2564" max="2564" width="4.28515625" style="1" customWidth="1"/>
    <col min="2565" max="2565" width="1.7109375" style="1" customWidth="1"/>
    <col min="2566" max="2566" width="10" style="1" customWidth="1"/>
    <col min="2567" max="2567" width="4.28515625" style="1" customWidth="1"/>
    <col min="2568" max="2568" width="3.7109375" style="1" customWidth="1"/>
    <col min="2569" max="2578" width="9.140625" style="1" customWidth="1"/>
    <col min="2579" max="2816" width="9.140625" style="1"/>
    <col min="2817" max="2817" width="58.7109375" style="1" customWidth="1"/>
    <col min="2818" max="2818" width="2" style="1" bestFit="1" customWidth="1"/>
    <col min="2819" max="2819" width="10" style="1" customWidth="1"/>
    <col min="2820" max="2820" width="4.28515625" style="1" customWidth="1"/>
    <col min="2821" max="2821" width="1.7109375" style="1" customWidth="1"/>
    <col min="2822" max="2822" width="10" style="1" customWidth="1"/>
    <col min="2823" max="2823" width="4.28515625" style="1" customWidth="1"/>
    <col min="2824" max="2824" width="3.7109375" style="1" customWidth="1"/>
    <col min="2825" max="2834" width="9.140625" style="1" customWidth="1"/>
    <col min="2835" max="3072" width="9.140625" style="1"/>
    <col min="3073" max="3073" width="58.7109375" style="1" customWidth="1"/>
    <col min="3074" max="3074" width="2" style="1" bestFit="1" customWidth="1"/>
    <col min="3075" max="3075" width="10" style="1" customWidth="1"/>
    <col min="3076" max="3076" width="4.28515625" style="1" customWidth="1"/>
    <col min="3077" max="3077" width="1.7109375" style="1" customWidth="1"/>
    <col min="3078" max="3078" width="10" style="1" customWidth="1"/>
    <col min="3079" max="3079" width="4.28515625" style="1" customWidth="1"/>
    <col min="3080" max="3080" width="3.7109375" style="1" customWidth="1"/>
    <col min="3081" max="3090" width="9.140625" style="1" customWidth="1"/>
    <col min="3091" max="3328" width="9.140625" style="1"/>
    <col min="3329" max="3329" width="58.7109375" style="1" customWidth="1"/>
    <col min="3330" max="3330" width="2" style="1" bestFit="1" customWidth="1"/>
    <col min="3331" max="3331" width="10" style="1" customWidth="1"/>
    <col min="3332" max="3332" width="4.28515625" style="1" customWidth="1"/>
    <col min="3333" max="3333" width="1.7109375" style="1" customWidth="1"/>
    <col min="3334" max="3334" width="10" style="1" customWidth="1"/>
    <col min="3335" max="3335" width="4.28515625" style="1" customWidth="1"/>
    <col min="3336" max="3336" width="3.7109375" style="1" customWidth="1"/>
    <col min="3337" max="3346" width="9.140625" style="1" customWidth="1"/>
    <col min="3347" max="3584" width="9.140625" style="1"/>
    <col min="3585" max="3585" width="58.7109375" style="1" customWidth="1"/>
    <col min="3586" max="3586" width="2" style="1" bestFit="1" customWidth="1"/>
    <col min="3587" max="3587" width="10" style="1" customWidth="1"/>
    <col min="3588" max="3588" width="4.28515625" style="1" customWidth="1"/>
    <col min="3589" max="3589" width="1.7109375" style="1" customWidth="1"/>
    <col min="3590" max="3590" width="10" style="1" customWidth="1"/>
    <col min="3591" max="3591" width="4.28515625" style="1" customWidth="1"/>
    <col min="3592" max="3592" width="3.7109375" style="1" customWidth="1"/>
    <col min="3593" max="3602" width="9.140625" style="1" customWidth="1"/>
    <col min="3603" max="3840" width="9.140625" style="1"/>
    <col min="3841" max="3841" width="58.7109375" style="1" customWidth="1"/>
    <col min="3842" max="3842" width="2" style="1" bestFit="1" customWidth="1"/>
    <col min="3843" max="3843" width="10" style="1" customWidth="1"/>
    <col min="3844" max="3844" width="4.28515625" style="1" customWidth="1"/>
    <col min="3845" max="3845" width="1.7109375" style="1" customWidth="1"/>
    <col min="3846" max="3846" width="10" style="1" customWidth="1"/>
    <col min="3847" max="3847" width="4.28515625" style="1" customWidth="1"/>
    <col min="3848" max="3848" width="3.7109375" style="1" customWidth="1"/>
    <col min="3849" max="3858" width="9.140625" style="1" customWidth="1"/>
    <col min="3859" max="4096" width="9.140625" style="1"/>
    <col min="4097" max="4097" width="58.7109375" style="1" customWidth="1"/>
    <col min="4098" max="4098" width="2" style="1" bestFit="1" customWidth="1"/>
    <col min="4099" max="4099" width="10" style="1" customWidth="1"/>
    <col min="4100" max="4100" width="4.28515625" style="1" customWidth="1"/>
    <col min="4101" max="4101" width="1.7109375" style="1" customWidth="1"/>
    <col min="4102" max="4102" width="10" style="1" customWidth="1"/>
    <col min="4103" max="4103" width="4.28515625" style="1" customWidth="1"/>
    <col min="4104" max="4104" width="3.7109375" style="1" customWidth="1"/>
    <col min="4105" max="4114" width="9.140625" style="1" customWidth="1"/>
    <col min="4115" max="4352" width="9.140625" style="1"/>
    <col min="4353" max="4353" width="58.7109375" style="1" customWidth="1"/>
    <col min="4354" max="4354" width="2" style="1" bestFit="1" customWidth="1"/>
    <col min="4355" max="4355" width="10" style="1" customWidth="1"/>
    <col min="4356" max="4356" width="4.28515625" style="1" customWidth="1"/>
    <col min="4357" max="4357" width="1.7109375" style="1" customWidth="1"/>
    <col min="4358" max="4358" width="10" style="1" customWidth="1"/>
    <col min="4359" max="4359" width="4.28515625" style="1" customWidth="1"/>
    <col min="4360" max="4360" width="3.7109375" style="1" customWidth="1"/>
    <col min="4361" max="4370" width="9.140625" style="1" customWidth="1"/>
    <col min="4371" max="4608" width="9.140625" style="1"/>
    <col min="4609" max="4609" width="58.7109375" style="1" customWidth="1"/>
    <col min="4610" max="4610" width="2" style="1" bestFit="1" customWidth="1"/>
    <col min="4611" max="4611" width="10" style="1" customWidth="1"/>
    <col min="4612" max="4612" width="4.28515625" style="1" customWidth="1"/>
    <col min="4613" max="4613" width="1.7109375" style="1" customWidth="1"/>
    <col min="4614" max="4614" width="10" style="1" customWidth="1"/>
    <col min="4615" max="4615" width="4.28515625" style="1" customWidth="1"/>
    <col min="4616" max="4616" width="3.7109375" style="1" customWidth="1"/>
    <col min="4617" max="4626" width="9.140625" style="1" customWidth="1"/>
    <col min="4627" max="4864" width="9.140625" style="1"/>
    <col min="4865" max="4865" width="58.7109375" style="1" customWidth="1"/>
    <col min="4866" max="4866" width="2" style="1" bestFit="1" customWidth="1"/>
    <col min="4867" max="4867" width="10" style="1" customWidth="1"/>
    <col min="4868" max="4868" width="4.28515625" style="1" customWidth="1"/>
    <col min="4869" max="4869" width="1.7109375" style="1" customWidth="1"/>
    <col min="4870" max="4870" width="10" style="1" customWidth="1"/>
    <col min="4871" max="4871" width="4.28515625" style="1" customWidth="1"/>
    <col min="4872" max="4872" width="3.7109375" style="1" customWidth="1"/>
    <col min="4873" max="4882" width="9.140625" style="1" customWidth="1"/>
    <col min="4883" max="5120" width="9.140625" style="1"/>
    <col min="5121" max="5121" width="58.7109375" style="1" customWidth="1"/>
    <col min="5122" max="5122" width="2" style="1" bestFit="1" customWidth="1"/>
    <col min="5123" max="5123" width="10" style="1" customWidth="1"/>
    <col min="5124" max="5124" width="4.28515625" style="1" customWidth="1"/>
    <col min="5125" max="5125" width="1.7109375" style="1" customWidth="1"/>
    <col min="5126" max="5126" width="10" style="1" customWidth="1"/>
    <col min="5127" max="5127" width="4.28515625" style="1" customWidth="1"/>
    <col min="5128" max="5128" width="3.7109375" style="1" customWidth="1"/>
    <col min="5129" max="5138" width="9.140625" style="1" customWidth="1"/>
    <col min="5139" max="5376" width="9.140625" style="1"/>
    <col min="5377" max="5377" width="58.7109375" style="1" customWidth="1"/>
    <col min="5378" max="5378" width="2" style="1" bestFit="1" customWidth="1"/>
    <col min="5379" max="5379" width="10" style="1" customWidth="1"/>
    <col min="5380" max="5380" width="4.28515625" style="1" customWidth="1"/>
    <col min="5381" max="5381" width="1.7109375" style="1" customWidth="1"/>
    <col min="5382" max="5382" width="10" style="1" customWidth="1"/>
    <col min="5383" max="5383" width="4.28515625" style="1" customWidth="1"/>
    <col min="5384" max="5384" width="3.7109375" style="1" customWidth="1"/>
    <col min="5385" max="5394" width="9.140625" style="1" customWidth="1"/>
    <col min="5395" max="5632" width="9.140625" style="1"/>
    <col min="5633" max="5633" width="58.7109375" style="1" customWidth="1"/>
    <col min="5634" max="5634" width="2" style="1" bestFit="1" customWidth="1"/>
    <col min="5635" max="5635" width="10" style="1" customWidth="1"/>
    <col min="5636" max="5636" width="4.28515625" style="1" customWidth="1"/>
    <col min="5637" max="5637" width="1.7109375" style="1" customWidth="1"/>
    <col min="5638" max="5638" width="10" style="1" customWidth="1"/>
    <col min="5639" max="5639" width="4.28515625" style="1" customWidth="1"/>
    <col min="5640" max="5640" width="3.7109375" style="1" customWidth="1"/>
    <col min="5641" max="5650" width="9.140625" style="1" customWidth="1"/>
    <col min="5651" max="5888" width="9.140625" style="1"/>
    <col min="5889" max="5889" width="58.7109375" style="1" customWidth="1"/>
    <col min="5890" max="5890" width="2" style="1" bestFit="1" customWidth="1"/>
    <col min="5891" max="5891" width="10" style="1" customWidth="1"/>
    <col min="5892" max="5892" width="4.28515625" style="1" customWidth="1"/>
    <col min="5893" max="5893" width="1.7109375" style="1" customWidth="1"/>
    <col min="5894" max="5894" width="10" style="1" customWidth="1"/>
    <col min="5895" max="5895" width="4.28515625" style="1" customWidth="1"/>
    <col min="5896" max="5896" width="3.7109375" style="1" customWidth="1"/>
    <col min="5897" max="5906" width="9.140625" style="1" customWidth="1"/>
    <col min="5907" max="6144" width="9.140625" style="1"/>
    <col min="6145" max="6145" width="58.7109375" style="1" customWidth="1"/>
    <col min="6146" max="6146" width="2" style="1" bestFit="1" customWidth="1"/>
    <col min="6147" max="6147" width="10" style="1" customWidth="1"/>
    <col min="6148" max="6148" width="4.28515625" style="1" customWidth="1"/>
    <col min="6149" max="6149" width="1.7109375" style="1" customWidth="1"/>
    <col min="6150" max="6150" width="10" style="1" customWidth="1"/>
    <col min="6151" max="6151" width="4.28515625" style="1" customWidth="1"/>
    <col min="6152" max="6152" width="3.7109375" style="1" customWidth="1"/>
    <col min="6153" max="6162" width="9.140625" style="1" customWidth="1"/>
    <col min="6163" max="6400" width="9.140625" style="1"/>
    <col min="6401" max="6401" width="58.7109375" style="1" customWidth="1"/>
    <col min="6402" max="6402" width="2" style="1" bestFit="1" customWidth="1"/>
    <col min="6403" max="6403" width="10" style="1" customWidth="1"/>
    <col min="6404" max="6404" width="4.28515625" style="1" customWidth="1"/>
    <col min="6405" max="6405" width="1.7109375" style="1" customWidth="1"/>
    <col min="6406" max="6406" width="10" style="1" customWidth="1"/>
    <col min="6407" max="6407" width="4.28515625" style="1" customWidth="1"/>
    <col min="6408" max="6408" width="3.7109375" style="1" customWidth="1"/>
    <col min="6409" max="6418" width="9.140625" style="1" customWidth="1"/>
    <col min="6419" max="6656" width="9.140625" style="1"/>
    <col min="6657" max="6657" width="58.7109375" style="1" customWidth="1"/>
    <col min="6658" max="6658" width="2" style="1" bestFit="1" customWidth="1"/>
    <col min="6659" max="6659" width="10" style="1" customWidth="1"/>
    <col min="6660" max="6660" width="4.28515625" style="1" customWidth="1"/>
    <col min="6661" max="6661" width="1.7109375" style="1" customWidth="1"/>
    <col min="6662" max="6662" width="10" style="1" customWidth="1"/>
    <col min="6663" max="6663" width="4.28515625" style="1" customWidth="1"/>
    <col min="6664" max="6664" width="3.7109375" style="1" customWidth="1"/>
    <col min="6665" max="6674" width="9.140625" style="1" customWidth="1"/>
    <col min="6675" max="6912" width="9.140625" style="1"/>
    <col min="6913" max="6913" width="58.7109375" style="1" customWidth="1"/>
    <col min="6914" max="6914" width="2" style="1" bestFit="1" customWidth="1"/>
    <col min="6915" max="6915" width="10" style="1" customWidth="1"/>
    <col min="6916" max="6916" width="4.28515625" style="1" customWidth="1"/>
    <col min="6917" max="6917" width="1.7109375" style="1" customWidth="1"/>
    <col min="6918" max="6918" width="10" style="1" customWidth="1"/>
    <col min="6919" max="6919" width="4.28515625" style="1" customWidth="1"/>
    <col min="6920" max="6920" width="3.7109375" style="1" customWidth="1"/>
    <col min="6921" max="6930" width="9.140625" style="1" customWidth="1"/>
    <col min="6931" max="7168" width="9.140625" style="1"/>
    <col min="7169" max="7169" width="58.7109375" style="1" customWidth="1"/>
    <col min="7170" max="7170" width="2" style="1" bestFit="1" customWidth="1"/>
    <col min="7171" max="7171" width="10" style="1" customWidth="1"/>
    <col min="7172" max="7172" width="4.28515625" style="1" customWidth="1"/>
    <col min="7173" max="7173" width="1.7109375" style="1" customWidth="1"/>
    <col min="7174" max="7174" width="10" style="1" customWidth="1"/>
    <col min="7175" max="7175" width="4.28515625" style="1" customWidth="1"/>
    <col min="7176" max="7176" width="3.7109375" style="1" customWidth="1"/>
    <col min="7177" max="7186" width="9.140625" style="1" customWidth="1"/>
    <col min="7187" max="7424" width="9.140625" style="1"/>
    <col min="7425" max="7425" width="58.7109375" style="1" customWidth="1"/>
    <col min="7426" max="7426" width="2" style="1" bestFit="1" customWidth="1"/>
    <col min="7427" max="7427" width="10" style="1" customWidth="1"/>
    <col min="7428" max="7428" width="4.28515625" style="1" customWidth="1"/>
    <col min="7429" max="7429" width="1.7109375" style="1" customWidth="1"/>
    <col min="7430" max="7430" width="10" style="1" customWidth="1"/>
    <col min="7431" max="7431" width="4.28515625" style="1" customWidth="1"/>
    <col min="7432" max="7432" width="3.7109375" style="1" customWidth="1"/>
    <col min="7433" max="7442" width="9.140625" style="1" customWidth="1"/>
    <col min="7443" max="7680" width="9.140625" style="1"/>
    <col min="7681" max="7681" width="58.7109375" style="1" customWidth="1"/>
    <col min="7682" max="7682" width="2" style="1" bestFit="1" customWidth="1"/>
    <col min="7683" max="7683" width="10" style="1" customWidth="1"/>
    <col min="7684" max="7684" width="4.28515625" style="1" customWidth="1"/>
    <col min="7685" max="7685" width="1.7109375" style="1" customWidth="1"/>
    <col min="7686" max="7686" width="10" style="1" customWidth="1"/>
    <col min="7687" max="7687" width="4.28515625" style="1" customWidth="1"/>
    <col min="7688" max="7688" width="3.7109375" style="1" customWidth="1"/>
    <col min="7689" max="7698" width="9.140625" style="1" customWidth="1"/>
    <col min="7699" max="7936" width="9.140625" style="1"/>
    <col min="7937" max="7937" width="58.7109375" style="1" customWidth="1"/>
    <col min="7938" max="7938" width="2" style="1" bestFit="1" customWidth="1"/>
    <col min="7939" max="7939" width="10" style="1" customWidth="1"/>
    <col min="7940" max="7940" width="4.28515625" style="1" customWidth="1"/>
    <col min="7941" max="7941" width="1.7109375" style="1" customWidth="1"/>
    <col min="7942" max="7942" width="10" style="1" customWidth="1"/>
    <col min="7943" max="7943" width="4.28515625" style="1" customWidth="1"/>
    <col min="7944" max="7944" width="3.7109375" style="1" customWidth="1"/>
    <col min="7945" max="7954" width="9.140625" style="1" customWidth="1"/>
    <col min="7955" max="8192" width="9.140625" style="1"/>
    <col min="8193" max="8193" width="58.7109375" style="1" customWidth="1"/>
    <col min="8194" max="8194" width="2" style="1" bestFit="1" customWidth="1"/>
    <col min="8195" max="8195" width="10" style="1" customWidth="1"/>
    <col min="8196" max="8196" width="4.28515625" style="1" customWidth="1"/>
    <col min="8197" max="8197" width="1.7109375" style="1" customWidth="1"/>
    <col min="8198" max="8198" width="10" style="1" customWidth="1"/>
    <col min="8199" max="8199" width="4.28515625" style="1" customWidth="1"/>
    <col min="8200" max="8200" width="3.7109375" style="1" customWidth="1"/>
    <col min="8201" max="8210" width="9.140625" style="1" customWidth="1"/>
    <col min="8211" max="8448" width="9.140625" style="1"/>
    <col min="8449" max="8449" width="58.7109375" style="1" customWidth="1"/>
    <col min="8450" max="8450" width="2" style="1" bestFit="1" customWidth="1"/>
    <col min="8451" max="8451" width="10" style="1" customWidth="1"/>
    <col min="8452" max="8452" width="4.28515625" style="1" customWidth="1"/>
    <col min="8453" max="8453" width="1.7109375" style="1" customWidth="1"/>
    <col min="8454" max="8454" width="10" style="1" customWidth="1"/>
    <col min="8455" max="8455" width="4.28515625" style="1" customWidth="1"/>
    <col min="8456" max="8456" width="3.7109375" style="1" customWidth="1"/>
    <col min="8457" max="8466" width="9.140625" style="1" customWidth="1"/>
    <col min="8467" max="8704" width="9.140625" style="1"/>
    <col min="8705" max="8705" width="58.7109375" style="1" customWidth="1"/>
    <col min="8706" max="8706" width="2" style="1" bestFit="1" customWidth="1"/>
    <col min="8707" max="8707" width="10" style="1" customWidth="1"/>
    <col min="8708" max="8708" width="4.28515625" style="1" customWidth="1"/>
    <col min="8709" max="8709" width="1.7109375" style="1" customWidth="1"/>
    <col min="8710" max="8710" width="10" style="1" customWidth="1"/>
    <col min="8711" max="8711" width="4.28515625" style="1" customWidth="1"/>
    <col min="8712" max="8712" width="3.7109375" style="1" customWidth="1"/>
    <col min="8713" max="8722" width="9.140625" style="1" customWidth="1"/>
    <col min="8723" max="8960" width="9.140625" style="1"/>
    <col min="8961" max="8961" width="58.7109375" style="1" customWidth="1"/>
    <col min="8962" max="8962" width="2" style="1" bestFit="1" customWidth="1"/>
    <col min="8963" max="8963" width="10" style="1" customWidth="1"/>
    <col min="8964" max="8964" width="4.28515625" style="1" customWidth="1"/>
    <col min="8965" max="8965" width="1.7109375" style="1" customWidth="1"/>
    <col min="8966" max="8966" width="10" style="1" customWidth="1"/>
    <col min="8967" max="8967" width="4.28515625" style="1" customWidth="1"/>
    <col min="8968" max="8968" width="3.7109375" style="1" customWidth="1"/>
    <col min="8969" max="8978" width="9.140625" style="1" customWidth="1"/>
    <col min="8979" max="9216" width="9.140625" style="1"/>
    <col min="9217" max="9217" width="58.7109375" style="1" customWidth="1"/>
    <col min="9218" max="9218" width="2" style="1" bestFit="1" customWidth="1"/>
    <col min="9219" max="9219" width="10" style="1" customWidth="1"/>
    <col min="9220" max="9220" width="4.28515625" style="1" customWidth="1"/>
    <col min="9221" max="9221" width="1.7109375" style="1" customWidth="1"/>
    <col min="9222" max="9222" width="10" style="1" customWidth="1"/>
    <col min="9223" max="9223" width="4.28515625" style="1" customWidth="1"/>
    <col min="9224" max="9224" width="3.7109375" style="1" customWidth="1"/>
    <col min="9225" max="9234" width="9.140625" style="1" customWidth="1"/>
    <col min="9235" max="9472" width="9.140625" style="1"/>
    <col min="9473" max="9473" width="58.7109375" style="1" customWidth="1"/>
    <col min="9474" max="9474" width="2" style="1" bestFit="1" customWidth="1"/>
    <col min="9475" max="9475" width="10" style="1" customWidth="1"/>
    <col min="9476" max="9476" width="4.28515625" style="1" customWidth="1"/>
    <col min="9477" max="9477" width="1.7109375" style="1" customWidth="1"/>
    <col min="9478" max="9478" width="10" style="1" customWidth="1"/>
    <col min="9479" max="9479" width="4.28515625" style="1" customWidth="1"/>
    <col min="9480" max="9480" width="3.7109375" style="1" customWidth="1"/>
    <col min="9481" max="9490" width="9.140625" style="1" customWidth="1"/>
    <col min="9491" max="9728" width="9.140625" style="1"/>
    <col min="9729" max="9729" width="58.7109375" style="1" customWidth="1"/>
    <col min="9730" max="9730" width="2" style="1" bestFit="1" customWidth="1"/>
    <col min="9731" max="9731" width="10" style="1" customWidth="1"/>
    <col min="9732" max="9732" width="4.28515625" style="1" customWidth="1"/>
    <col min="9733" max="9733" width="1.7109375" style="1" customWidth="1"/>
    <col min="9734" max="9734" width="10" style="1" customWidth="1"/>
    <col min="9735" max="9735" width="4.28515625" style="1" customWidth="1"/>
    <col min="9736" max="9736" width="3.7109375" style="1" customWidth="1"/>
    <col min="9737" max="9746" width="9.140625" style="1" customWidth="1"/>
    <col min="9747" max="9984" width="9.140625" style="1"/>
    <col min="9985" max="9985" width="58.7109375" style="1" customWidth="1"/>
    <col min="9986" max="9986" width="2" style="1" bestFit="1" customWidth="1"/>
    <col min="9987" max="9987" width="10" style="1" customWidth="1"/>
    <col min="9988" max="9988" width="4.28515625" style="1" customWidth="1"/>
    <col min="9989" max="9989" width="1.7109375" style="1" customWidth="1"/>
    <col min="9990" max="9990" width="10" style="1" customWidth="1"/>
    <col min="9991" max="9991" width="4.28515625" style="1" customWidth="1"/>
    <col min="9992" max="9992" width="3.7109375" style="1" customWidth="1"/>
    <col min="9993" max="10002" width="9.140625" style="1" customWidth="1"/>
    <col min="10003" max="10240" width="9.140625" style="1"/>
    <col min="10241" max="10241" width="58.7109375" style="1" customWidth="1"/>
    <col min="10242" max="10242" width="2" style="1" bestFit="1" customWidth="1"/>
    <col min="10243" max="10243" width="10" style="1" customWidth="1"/>
    <col min="10244" max="10244" width="4.28515625" style="1" customWidth="1"/>
    <col min="10245" max="10245" width="1.7109375" style="1" customWidth="1"/>
    <col min="10246" max="10246" width="10" style="1" customWidth="1"/>
    <col min="10247" max="10247" width="4.28515625" style="1" customWidth="1"/>
    <col min="10248" max="10248" width="3.7109375" style="1" customWidth="1"/>
    <col min="10249" max="10258" width="9.140625" style="1" customWidth="1"/>
    <col min="10259" max="10496" width="9.140625" style="1"/>
    <col min="10497" max="10497" width="58.7109375" style="1" customWidth="1"/>
    <col min="10498" max="10498" width="2" style="1" bestFit="1" customWidth="1"/>
    <col min="10499" max="10499" width="10" style="1" customWidth="1"/>
    <col min="10500" max="10500" width="4.28515625" style="1" customWidth="1"/>
    <col min="10501" max="10501" width="1.7109375" style="1" customWidth="1"/>
    <col min="10502" max="10502" width="10" style="1" customWidth="1"/>
    <col min="10503" max="10503" width="4.28515625" style="1" customWidth="1"/>
    <col min="10504" max="10504" width="3.7109375" style="1" customWidth="1"/>
    <col min="10505" max="10514" width="9.140625" style="1" customWidth="1"/>
    <col min="10515" max="10752" width="9.140625" style="1"/>
    <col min="10753" max="10753" width="58.7109375" style="1" customWidth="1"/>
    <col min="10754" max="10754" width="2" style="1" bestFit="1" customWidth="1"/>
    <col min="10755" max="10755" width="10" style="1" customWidth="1"/>
    <col min="10756" max="10756" width="4.28515625" style="1" customWidth="1"/>
    <col min="10757" max="10757" width="1.7109375" style="1" customWidth="1"/>
    <col min="10758" max="10758" width="10" style="1" customWidth="1"/>
    <col min="10759" max="10759" width="4.28515625" style="1" customWidth="1"/>
    <col min="10760" max="10760" width="3.7109375" style="1" customWidth="1"/>
    <col min="10761" max="10770" width="9.140625" style="1" customWidth="1"/>
    <col min="10771" max="11008" width="9.140625" style="1"/>
    <col min="11009" max="11009" width="58.7109375" style="1" customWidth="1"/>
    <col min="11010" max="11010" width="2" style="1" bestFit="1" customWidth="1"/>
    <col min="11011" max="11011" width="10" style="1" customWidth="1"/>
    <col min="11012" max="11012" width="4.28515625" style="1" customWidth="1"/>
    <col min="11013" max="11013" width="1.7109375" style="1" customWidth="1"/>
    <col min="11014" max="11014" width="10" style="1" customWidth="1"/>
    <col min="11015" max="11015" width="4.28515625" style="1" customWidth="1"/>
    <col min="11016" max="11016" width="3.7109375" style="1" customWidth="1"/>
    <col min="11017" max="11026" width="9.140625" style="1" customWidth="1"/>
    <col min="11027" max="11264" width="9.140625" style="1"/>
    <col min="11265" max="11265" width="58.7109375" style="1" customWidth="1"/>
    <col min="11266" max="11266" width="2" style="1" bestFit="1" customWidth="1"/>
    <col min="11267" max="11267" width="10" style="1" customWidth="1"/>
    <col min="11268" max="11268" width="4.28515625" style="1" customWidth="1"/>
    <col min="11269" max="11269" width="1.7109375" style="1" customWidth="1"/>
    <col min="11270" max="11270" width="10" style="1" customWidth="1"/>
    <col min="11271" max="11271" width="4.28515625" style="1" customWidth="1"/>
    <col min="11272" max="11272" width="3.7109375" style="1" customWidth="1"/>
    <col min="11273" max="11282" width="9.140625" style="1" customWidth="1"/>
    <col min="11283" max="11520" width="9.140625" style="1"/>
    <col min="11521" max="11521" width="58.7109375" style="1" customWidth="1"/>
    <col min="11522" max="11522" width="2" style="1" bestFit="1" customWidth="1"/>
    <col min="11523" max="11523" width="10" style="1" customWidth="1"/>
    <col min="11524" max="11524" width="4.28515625" style="1" customWidth="1"/>
    <col min="11525" max="11525" width="1.7109375" style="1" customWidth="1"/>
    <col min="11526" max="11526" width="10" style="1" customWidth="1"/>
    <col min="11527" max="11527" width="4.28515625" style="1" customWidth="1"/>
    <col min="11528" max="11528" width="3.7109375" style="1" customWidth="1"/>
    <col min="11529" max="11538" width="9.140625" style="1" customWidth="1"/>
    <col min="11539" max="11776" width="9.140625" style="1"/>
    <col min="11777" max="11777" width="58.7109375" style="1" customWidth="1"/>
    <col min="11778" max="11778" width="2" style="1" bestFit="1" customWidth="1"/>
    <col min="11779" max="11779" width="10" style="1" customWidth="1"/>
    <col min="11780" max="11780" width="4.28515625" style="1" customWidth="1"/>
    <col min="11781" max="11781" width="1.7109375" style="1" customWidth="1"/>
    <col min="11782" max="11782" width="10" style="1" customWidth="1"/>
    <col min="11783" max="11783" width="4.28515625" style="1" customWidth="1"/>
    <col min="11784" max="11784" width="3.7109375" style="1" customWidth="1"/>
    <col min="11785" max="11794" width="9.140625" style="1" customWidth="1"/>
    <col min="11795" max="12032" width="9.140625" style="1"/>
    <col min="12033" max="12033" width="58.7109375" style="1" customWidth="1"/>
    <col min="12034" max="12034" width="2" style="1" bestFit="1" customWidth="1"/>
    <col min="12035" max="12035" width="10" style="1" customWidth="1"/>
    <col min="12036" max="12036" width="4.28515625" style="1" customWidth="1"/>
    <col min="12037" max="12037" width="1.7109375" style="1" customWidth="1"/>
    <col min="12038" max="12038" width="10" style="1" customWidth="1"/>
    <col min="12039" max="12039" width="4.28515625" style="1" customWidth="1"/>
    <col min="12040" max="12040" width="3.7109375" style="1" customWidth="1"/>
    <col min="12041" max="12050" width="9.140625" style="1" customWidth="1"/>
    <col min="12051" max="12288" width="9.140625" style="1"/>
    <col min="12289" max="12289" width="58.7109375" style="1" customWidth="1"/>
    <col min="12290" max="12290" width="2" style="1" bestFit="1" customWidth="1"/>
    <col min="12291" max="12291" width="10" style="1" customWidth="1"/>
    <col min="12292" max="12292" width="4.28515625" style="1" customWidth="1"/>
    <col min="12293" max="12293" width="1.7109375" style="1" customWidth="1"/>
    <col min="12294" max="12294" width="10" style="1" customWidth="1"/>
    <col min="12295" max="12295" width="4.28515625" style="1" customWidth="1"/>
    <col min="12296" max="12296" width="3.7109375" style="1" customWidth="1"/>
    <col min="12297" max="12306" width="9.140625" style="1" customWidth="1"/>
    <col min="12307" max="12544" width="9.140625" style="1"/>
    <col min="12545" max="12545" width="58.7109375" style="1" customWidth="1"/>
    <col min="12546" max="12546" width="2" style="1" bestFit="1" customWidth="1"/>
    <col min="12547" max="12547" width="10" style="1" customWidth="1"/>
    <col min="12548" max="12548" width="4.28515625" style="1" customWidth="1"/>
    <col min="12549" max="12549" width="1.7109375" style="1" customWidth="1"/>
    <col min="12550" max="12550" width="10" style="1" customWidth="1"/>
    <col min="12551" max="12551" width="4.28515625" style="1" customWidth="1"/>
    <col min="12552" max="12552" width="3.7109375" style="1" customWidth="1"/>
    <col min="12553" max="12562" width="9.140625" style="1" customWidth="1"/>
    <col min="12563" max="12800" width="9.140625" style="1"/>
    <col min="12801" max="12801" width="58.7109375" style="1" customWidth="1"/>
    <col min="12802" max="12802" width="2" style="1" bestFit="1" customWidth="1"/>
    <col min="12803" max="12803" width="10" style="1" customWidth="1"/>
    <col min="12804" max="12804" width="4.28515625" style="1" customWidth="1"/>
    <col min="12805" max="12805" width="1.7109375" style="1" customWidth="1"/>
    <col min="12806" max="12806" width="10" style="1" customWidth="1"/>
    <col min="12807" max="12807" width="4.28515625" style="1" customWidth="1"/>
    <col min="12808" max="12808" width="3.7109375" style="1" customWidth="1"/>
    <col min="12809" max="12818" width="9.140625" style="1" customWidth="1"/>
    <col min="12819" max="13056" width="9.140625" style="1"/>
    <col min="13057" max="13057" width="58.7109375" style="1" customWidth="1"/>
    <col min="13058" max="13058" width="2" style="1" bestFit="1" customWidth="1"/>
    <col min="13059" max="13059" width="10" style="1" customWidth="1"/>
    <col min="13060" max="13060" width="4.28515625" style="1" customWidth="1"/>
    <col min="13061" max="13061" width="1.7109375" style="1" customWidth="1"/>
    <col min="13062" max="13062" width="10" style="1" customWidth="1"/>
    <col min="13063" max="13063" width="4.28515625" style="1" customWidth="1"/>
    <col min="13064" max="13064" width="3.7109375" style="1" customWidth="1"/>
    <col min="13065" max="13074" width="9.140625" style="1" customWidth="1"/>
    <col min="13075" max="13312" width="9.140625" style="1"/>
    <col min="13313" max="13313" width="58.7109375" style="1" customWidth="1"/>
    <col min="13314" max="13314" width="2" style="1" bestFit="1" customWidth="1"/>
    <col min="13315" max="13315" width="10" style="1" customWidth="1"/>
    <col min="13316" max="13316" width="4.28515625" style="1" customWidth="1"/>
    <col min="13317" max="13317" width="1.7109375" style="1" customWidth="1"/>
    <col min="13318" max="13318" width="10" style="1" customWidth="1"/>
    <col min="13319" max="13319" width="4.28515625" style="1" customWidth="1"/>
    <col min="13320" max="13320" width="3.7109375" style="1" customWidth="1"/>
    <col min="13321" max="13330" width="9.140625" style="1" customWidth="1"/>
    <col min="13331" max="13568" width="9.140625" style="1"/>
    <col min="13569" max="13569" width="58.7109375" style="1" customWidth="1"/>
    <col min="13570" max="13570" width="2" style="1" bestFit="1" customWidth="1"/>
    <col min="13571" max="13571" width="10" style="1" customWidth="1"/>
    <col min="13572" max="13572" width="4.28515625" style="1" customWidth="1"/>
    <col min="13573" max="13573" width="1.7109375" style="1" customWidth="1"/>
    <col min="13574" max="13574" width="10" style="1" customWidth="1"/>
    <col min="13575" max="13575" width="4.28515625" style="1" customWidth="1"/>
    <col min="13576" max="13576" width="3.7109375" style="1" customWidth="1"/>
    <col min="13577" max="13586" width="9.140625" style="1" customWidth="1"/>
    <col min="13587" max="13824" width="9.140625" style="1"/>
    <col min="13825" max="13825" width="58.7109375" style="1" customWidth="1"/>
    <col min="13826" max="13826" width="2" style="1" bestFit="1" customWidth="1"/>
    <col min="13827" max="13827" width="10" style="1" customWidth="1"/>
    <col min="13828" max="13828" width="4.28515625" style="1" customWidth="1"/>
    <col min="13829" max="13829" width="1.7109375" style="1" customWidth="1"/>
    <col min="13830" max="13830" width="10" style="1" customWidth="1"/>
    <col min="13831" max="13831" width="4.28515625" style="1" customWidth="1"/>
    <col min="13832" max="13832" width="3.7109375" style="1" customWidth="1"/>
    <col min="13833" max="13842" width="9.140625" style="1" customWidth="1"/>
    <col min="13843" max="14080" width="9.140625" style="1"/>
    <col min="14081" max="14081" width="58.7109375" style="1" customWidth="1"/>
    <col min="14082" max="14082" width="2" style="1" bestFit="1" customWidth="1"/>
    <col min="14083" max="14083" width="10" style="1" customWidth="1"/>
    <col min="14084" max="14084" width="4.28515625" style="1" customWidth="1"/>
    <col min="14085" max="14085" width="1.7109375" style="1" customWidth="1"/>
    <col min="14086" max="14086" width="10" style="1" customWidth="1"/>
    <col min="14087" max="14087" width="4.28515625" style="1" customWidth="1"/>
    <col min="14088" max="14088" width="3.7109375" style="1" customWidth="1"/>
    <col min="14089" max="14098" width="9.140625" style="1" customWidth="1"/>
    <col min="14099" max="14336" width="9.140625" style="1"/>
    <col min="14337" max="14337" width="58.7109375" style="1" customWidth="1"/>
    <col min="14338" max="14338" width="2" style="1" bestFit="1" customWidth="1"/>
    <col min="14339" max="14339" width="10" style="1" customWidth="1"/>
    <col min="14340" max="14340" width="4.28515625" style="1" customWidth="1"/>
    <col min="14341" max="14341" width="1.7109375" style="1" customWidth="1"/>
    <col min="14342" max="14342" width="10" style="1" customWidth="1"/>
    <col min="14343" max="14343" width="4.28515625" style="1" customWidth="1"/>
    <col min="14344" max="14344" width="3.7109375" style="1" customWidth="1"/>
    <col min="14345" max="14354" width="9.140625" style="1" customWidth="1"/>
    <col min="14355" max="14592" width="9.140625" style="1"/>
    <col min="14593" max="14593" width="58.7109375" style="1" customWidth="1"/>
    <col min="14594" max="14594" width="2" style="1" bestFit="1" customWidth="1"/>
    <col min="14595" max="14595" width="10" style="1" customWidth="1"/>
    <col min="14596" max="14596" width="4.28515625" style="1" customWidth="1"/>
    <col min="14597" max="14597" width="1.7109375" style="1" customWidth="1"/>
    <col min="14598" max="14598" width="10" style="1" customWidth="1"/>
    <col min="14599" max="14599" width="4.28515625" style="1" customWidth="1"/>
    <col min="14600" max="14600" width="3.7109375" style="1" customWidth="1"/>
    <col min="14601" max="14610" width="9.140625" style="1" customWidth="1"/>
    <col min="14611" max="14848" width="9.140625" style="1"/>
    <col min="14849" max="14849" width="58.7109375" style="1" customWidth="1"/>
    <col min="14850" max="14850" width="2" style="1" bestFit="1" customWidth="1"/>
    <col min="14851" max="14851" width="10" style="1" customWidth="1"/>
    <col min="14852" max="14852" width="4.28515625" style="1" customWidth="1"/>
    <col min="14853" max="14853" width="1.7109375" style="1" customWidth="1"/>
    <col min="14854" max="14854" width="10" style="1" customWidth="1"/>
    <col min="14855" max="14855" width="4.28515625" style="1" customWidth="1"/>
    <col min="14856" max="14856" width="3.7109375" style="1" customWidth="1"/>
    <col min="14857" max="14866" width="9.140625" style="1" customWidth="1"/>
    <col min="14867" max="15104" width="9.140625" style="1"/>
    <col min="15105" max="15105" width="58.7109375" style="1" customWidth="1"/>
    <col min="15106" max="15106" width="2" style="1" bestFit="1" customWidth="1"/>
    <col min="15107" max="15107" width="10" style="1" customWidth="1"/>
    <col min="15108" max="15108" width="4.28515625" style="1" customWidth="1"/>
    <col min="15109" max="15109" width="1.7109375" style="1" customWidth="1"/>
    <col min="15110" max="15110" width="10" style="1" customWidth="1"/>
    <col min="15111" max="15111" width="4.28515625" style="1" customWidth="1"/>
    <col min="15112" max="15112" width="3.7109375" style="1" customWidth="1"/>
    <col min="15113" max="15122" width="9.140625" style="1" customWidth="1"/>
    <col min="15123" max="15360" width="9.140625" style="1"/>
    <col min="15361" max="15361" width="58.7109375" style="1" customWidth="1"/>
    <col min="15362" max="15362" width="2" style="1" bestFit="1" customWidth="1"/>
    <col min="15363" max="15363" width="10" style="1" customWidth="1"/>
    <col min="15364" max="15364" width="4.28515625" style="1" customWidth="1"/>
    <col min="15365" max="15365" width="1.7109375" style="1" customWidth="1"/>
    <col min="15366" max="15366" width="10" style="1" customWidth="1"/>
    <col min="15367" max="15367" width="4.28515625" style="1" customWidth="1"/>
    <col min="15368" max="15368" width="3.7109375" style="1" customWidth="1"/>
    <col min="15369" max="15378" width="9.140625" style="1" customWidth="1"/>
    <col min="15379" max="15616" width="9.140625" style="1"/>
    <col min="15617" max="15617" width="58.7109375" style="1" customWidth="1"/>
    <col min="15618" max="15618" width="2" style="1" bestFit="1" customWidth="1"/>
    <col min="15619" max="15619" width="10" style="1" customWidth="1"/>
    <col min="15620" max="15620" width="4.28515625" style="1" customWidth="1"/>
    <col min="15621" max="15621" width="1.7109375" style="1" customWidth="1"/>
    <col min="15622" max="15622" width="10" style="1" customWidth="1"/>
    <col min="15623" max="15623" width="4.28515625" style="1" customWidth="1"/>
    <col min="15624" max="15624" width="3.7109375" style="1" customWidth="1"/>
    <col min="15625" max="15634" width="9.140625" style="1" customWidth="1"/>
    <col min="15635" max="15872" width="9.140625" style="1"/>
    <col min="15873" max="15873" width="58.7109375" style="1" customWidth="1"/>
    <col min="15874" max="15874" width="2" style="1" bestFit="1" customWidth="1"/>
    <col min="15875" max="15875" width="10" style="1" customWidth="1"/>
    <col min="15876" max="15876" width="4.28515625" style="1" customWidth="1"/>
    <col min="15877" max="15877" width="1.7109375" style="1" customWidth="1"/>
    <col min="15878" max="15878" width="10" style="1" customWidth="1"/>
    <col min="15879" max="15879" width="4.28515625" style="1" customWidth="1"/>
    <col min="15880" max="15880" width="3.7109375" style="1" customWidth="1"/>
    <col min="15881" max="15890" width="9.140625" style="1" customWidth="1"/>
    <col min="15891" max="16128" width="9.140625" style="1"/>
    <col min="16129" max="16129" width="58.7109375" style="1" customWidth="1"/>
    <col min="16130" max="16130" width="2" style="1" bestFit="1" customWidth="1"/>
    <col min="16131" max="16131" width="10" style="1" customWidth="1"/>
    <col min="16132" max="16132" width="4.28515625" style="1" customWidth="1"/>
    <col min="16133" max="16133" width="1.7109375" style="1" customWidth="1"/>
    <col min="16134" max="16134" width="10" style="1" customWidth="1"/>
    <col min="16135" max="16135" width="4.28515625" style="1" customWidth="1"/>
    <col min="16136" max="16136" width="3.7109375" style="1" customWidth="1"/>
    <col min="16137" max="16146" width="9.140625" style="1" customWidth="1"/>
    <col min="16147" max="16384" width="9.140625" style="1"/>
  </cols>
  <sheetData>
    <row r="1" spans="1:9" x14ac:dyDescent="0.2">
      <c r="A1" s="208" t="s">
        <v>0</v>
      </c>
      <c r="B1" s="208"/>
      <c r="C1" s="208"/>
      <c r="D1" s="208"/>
      <c r="E1" s="208"/>
      <c r="F1" s="208"/>
      <c r="G1" s="208"/>
    </row>
    <row r="2" spans="1:9" x14ac:dyDescent="0.2">
      <c r="A2" s="208" t="s">
        <v>1</v>
      </c>
      <c r="B2" s="208"/>
      <c r="C2" s="208"/>
      <c r="D2" s="208"/>
      <c r="E2" s="208"/>
      <c r="F2" s="208"/>
      <c r="G2" s="208"/>
    </row>
    <row r="3" spans="1:9" x14ac:dyDescent="0.2">
      <c r="A3" s="208" t="s">
        <v>2</v>
      </c>
      <c r="B3" s="208"/>
      <c r="C3" s="208"/>
      <c r="D3" s="208"/>
      <c r="E3" s="208"/>
      <c r="F3" s="208"/>
      <c r="G3" s="208"/>
    </row>
    <row r="4" spans="1:9" x14ac:dyDescent="0.2">
      <c r="A4" s="2"/>
      <c r="B4" s="2"/>
      <c r="C4" s="2"/>
      <c r="D4" s="2"/>
      <c r="E4" s="2"/>
      <c r="F4" s="2"/>
      <c r="G4" s="2"/>
    </row>
    <row r="5" spans="1:9" ht="12.75" customHeight="1" x14ac:dyDescent="0.2">
      <c r="A5" s="3"/>
      <c r="B5" s="3"/>
      <c r="C5" s="209" t="s">
        <v>3</v>
      </c>
      <c r="D5" s="209"/>
      <c r="E5" s="209"/>
      <c r="F5" s="209"/>
      <c r="G5" s="209"/>
    </row>
    <row r="6" spans="1:9" ht="13.5" thickBot="1" x14ac:dyDescent="0.25">
      <c r="A6" s="4"/>
      <c r="B6" s="5"/>
      <c r="C6" s="210" t="s">
        <v>4</v>
      </c>
      <c r="D6" s="211"/>
      <c r="E6" s="211"/>
      <c r="F6" s="211"/>
      <c r="G6" s="211"/>
    </row>
    <row r="7" spans="1:9" ht="13.5" thickBot="1" x14ac:dyDescent="0.25">
      <c r="A7" s="4"/>
      <c r="B7" s="6"/>
      <c r="C7" s="212">
        <f>'BD1'!B1</f>
        <v>2018</v>
      </c>
      <c r="D7" s="212"/>
      <c r="E7" s="7"/>
      <c r="F7" s="212">
        <f>'BD1'!B2</f>
        <v>2017</v>
      </c>
      <c r="G7" s="212"/>
    </row>
    <row r="8" spans="1:9" x14ac:dyDescent="0.2">
      <c r="C8" s="8"/>
      <c r="D8" s="9"/>
      <c r="F8" s="8"/>
      <c r="G8" s="9"/>
    </row>
    <row r="9" spans="1:9" x14ac:dyDescent="0.2">
      <c r="A9" s="1" t="s">
        <v>5</v>
      </c>
      <c r="B9" s="4" t="s">
        <v>6</v>
      </c>
      <c r="C9" s="10">
        <f>'BD2'!C5</f>
        <v>3717</v>
      </c>
      <c r="E9" s="1" t="s">
        <v>6</v>
      </c>
      <c r="F9" s="11">
        <f>'BD2'!G5</f>
        <v>3750</v>
      </c>
      <c r="G9" s="12"/>
      <c r="H9" s="13"/>
    </row>
    <row r="10" spans="1:9" x14ac:dyDescent="0.2">
      <c r="A10" s="14" t="s">
        <v>7</v>
      </c>
      <c r="B10" s="15"/>
      <c r="C10" s="16">
        <f>'BD2'!C6</f>
        <v>1310</v>
      </c>
      <c r="D10" s="17"/>
      <c r="E10" s="14"/>
      <c r="F10" s="18">
        <f>'BD2'!G6</f>
        <v>1310</v>
      </c>
      <c r="G10" s="19"/>
      <c r="H10" s="20"/>
      <c r="I10" s="21"/>
    </row>
    <row r="11" spans="1:9" x14ac:dyDescent="0.2">
      <c r="A11" s="1" t="s">
        <v>8</v>
      </c>
      <c r="C11" s="22">
        <f>'BD2'!C7</f>
        <v>2407</v>
      </c>
      <c r="F11" s="23">
        <f>'BD2'!G7</f>
        <v>2440</v>
      </c>
      <c r="G11" s="24"/>
      <c r="H11" s="20"/>
      <c r="I11" s="25"/>
    </row>
    <row r="12" spans="1:9" x14ac:dyDescent="0.2">
      <c r="A12" s="1" t="s">
        <v>9</v>
      </c>
      <c r="C12" s="22">
        <f>'BD2'!C8</f>
        <v>400</v>
      </c>
      <c r="D12" s="26"/>
      <c r="E12" s="27"/>
      <c r="F12" s="23">
        <f>'BD2'!G8</f>
        <v>386</v>
      </c>
      <c r="G12" s="26"/>
      <c r="H12" s="28"/>
      <c r="I12" s="25"/>
    </row>
    <row r="13" spans="1:9" x14ac:dyDescent="0.2">
      <c r="A13" s="1" t="s">
        <v>10</v>
      </c>
      <c r="C13" s="22">
        <f>'BD2'!C9</f>
        <v>414</v>
      </c>
      <c r="D13" s="26"/>
      <c r="E13" s="27"/>
      <c r="F13" s="23">
        <f>'BD2'!G9</f>
        <v>409</v>
      </c>
      <c r="G13" s="26"/>
      <c r="H13" s="28"/>
      <c r="I13" s="29"/>
    </row>
    <row r="14" spans="1:9" x14ac:dyDescent="0.2">
      <c r="A14" s="30" t="s">
        <v>11</v>
      </c>
      <c r="B14" s="31"/>
      <c r="C14" s="22">
        <f>'BD2'!C10</f>
        <v>79</v>
      </c>
      <c r="D14" s="32"/>
      <c r="E14" s="33"/>
      <c r="F14" s="34">
        <f>'BD2'!G10</f>
        <v>79</v>
      </c>
      <c r="G14" s="32"/>
      <c r="H14" s="28"/>
      <c r="I14" s="29"/>
    </row>
    <row r="15" spans="1:9" x14ac:dyDescent="0.2">
      <c r="A15" s="14" t="s">
        <v>12</v>
      </c>
      <c r="B15" s="15"/>
      <c r="C15" s="35">
        <f>'BD2'!C11</f>
        <v>-2</v>
      </c>
      <c r="D15" s="36"/>
      <c r="E15" s="37"/>
      <c r="F15" s="38">
        <f>'BD2'!G11</f>
        <v>3</v>
      </c>
      <c r="G15" s="36"/>
      <c r="H15" s="28"/>
      <c r="I15" s="29"/>
    </row>
    <row r="16" spans="1:9" s="30" customFormat="1" x14ac:dyDescent="0.2">
      <c r="A16" s="30" t="s">
        <v>13</v>
      </c>
      <c r="B16" s="31"/>
      <c r="C16" s="39">
        <f>'BD2'!C12</f>
        <v>1516</v>
      </c>
      <c r="D16" s="40"/>
      <c r="F16" s="41">
        <f>'BD2'!G12</f>
        <v>1563</v>
      </c>
      <c r="G16" s="42"/>
      <c r="H16" s="28"/>
      <c r="I16" s="29"/>
    </row>
    <row r="17" spans="1:9" s="30" customFormat="1" x14ac:dyDescent="0.2">
      <c r="A17" s="30" t="s">
        <v>14</v>
      </c>
      <c r="B17" s="31"/>
      <c r="C17" s="43">
        <f>'BD2'!C13</f>
        <v>23</v>
      </c>
      <c r="D17" s="40"/>
      <c r="F17" s="44">
        <f>'BD2'!G13</f>
        <v>8</v>
      </c>
      <c r="G17" s="45"/>
      <c r="H17" s="28"/>
      <c r="I17" s="29"/>
    </row>
    <row r="18" spans="1:9" x14ac:dyDescent="0.2">
      <c r="A18" s="14" t="s">
        <v>15</v>
      </c>
      <c r="B18" s="15"/>
      <c r="C18" s="46">
        <f>'BD2'!C14</f>
        <v>36</v>
      </c>
      <c r="D18" s="17"/>
      <c r="E18" s="14"/>
      <c r="F18" s="47">
        <f>'BD2'!G14</f>
        <v>21</v>
      </c>
      <c r="G18" s="48"/>
      <c r="H18" s="28"/>
      <c r="I18" s="29"/>
    </row>
    <row r="19" spans="1:9" x14ac:dyDescent="0.2">
      <c r="A19" s="30" t="s">
        <v>16</v>
      </c>
      <c r="B19" s="31"/>
      <c r="C19" s="49">
        <f>'BD2'!C15</f>
        <v>1503</v>
      </c>
      <c r="D19" s="40"/>
      <c r="E19" s="30"/>
      <c r="F19" s="41">
        <f>'BD2'!G15</f>
        <v>1550</v>
      </c>
      <c r="G19" s="45"/>
      <c r="H19" s="50"/>
      <c r="I19" s="29"/>
    </row>
    <row r="20" spans="1:9" x14ac:dyDescent="0.2">
      <c r="A20" s="14" t="s">
        <v>17</v>
      </c>
      <c r="B20" s="15"/>
      <c r="C20" s="51">
        <f>'BD2'!C16</f>
        <v>264</v>
      </c>
      <c r="D20" s="17"/>
      <c r="E20" s="14"/>
      <c r="F20" s="18">
        <f>'BD2'!G16</f>
        <v>1206</v>
      </c>
      <c r="G20" s="48"/>
      <c r="H20" s="28"/>
      <c r="I20" s="52"/>
    </row>
    <row r="21" spans="1:9" ht="13.5" thickBot="1" x14ac:dyDescent="0.25">
      <c r="A21" s="53" t="s">
        <v>18</v>
      </c>
      <c r="B21" s="54" t="s">
        <v>6</v>
      </c>
      <c r="C21" s="55">
        <f>'BD2'!C17</f>
        <v>1239</v>
      </c>
      <c r="D21" s="56"/>
      <c r="E21" s="57" t="s">
        <v>6</v>
      </c>
      <c r="F21" s="58">
        <f>'BD2'!G17</f>
        <v>344</v>
      </c>
      <c r="G21" s="59"/>
      <c r="H21" s="13"/>
      <c r="I21" s="29"/>
    </row>
    <row r="22" spans="1:9" ht="13.5" thickTop="1" x14ac:dyDescent="0.2">
      <c r="F22" s="60"/>
      <c r="G22" s="61"/>
      <c r="H22" s="28"/>
      <c r="I22" s="21"/>
    </row>
    <row r="23" spans="1:9" ht="13.5" thickBot="1" x14ac:dyDescent="0.25">
      <c r="A23" s="62" t="s">
        <v>19</v>
      </c>
      <c r="B23" s="63" t="s">
        <v>6</v>
      </c>
      <c r="C23" s="64">
        <f>'BD2'!C21</f>
        <v>1.27</v>
      </c>
      <c r="D23" s="65"/>
      <c r="E23" s="66" t="s">
        <v>6</v>
      </c>
      <c r="F23" s="67">
        <f>'BD2'!G21</f>
        <v>0.34</v>
      </c>
      <c r="G23" s="65"/>
      <c r="H23" s="28"/>
      <c r="I23" s="29"/>
    </row>
    <row r="24" spans="1:9" ht="13.5" thickTop="1" x14ac:dyDescent="0.2">
      <c r="C24" s="68"/>
      <c r="D24" s="69"/>
      <c r="E24" s="70"/>
      <c r="F24" s="71"/>
      <c r="G24" s="69"/>
      <c r="H24" s="28"/>
      <c r="I24" s="72"/>
    </row>
    <row r="25" spans="1:9" ht="13.5" thickBot="1" x14ac:dyDescent="0.25">
      <c r="A25" s="66" t="s">
        <v>20</v>
      </c>
      <c r="B25" s="63"/>
      <c r="C25" s="73">
        <f>'BD2'!C25</f>
        <v>970</v>
      </c>
      <c r="D25" s="74"/>
      <c r="E25" s="66"/>
      <c r="F25" s="75">
        <f>'BD2'!G25</f>
        <v>1007</v>
      </c>
      <c r="G25" s="76"/>
      <c r="H25" s="28"/>
      <c r="I25" s="29"/>
    </row>
    <row r="26" spans="1:9" ht="13.5" thickTop="1" x14ac:dyDescent="0.2">
      <c r="B26" s="31"/>
      <c r="C26" s="31"/>
      <c r="D26" s="40"/>
      <c r="E26" s="30"/>
      <c r="F26" s="77"/>
      <c r="G26" s="45"/>
      <c r="H26" s="28"/>
      <c r="I26" s="78"/>
    </row>
    <row r="27" spans="1:9" ht="13.5" thickBot="1" x14ac:dyDescent="0.25">
      <c r="A27" s="62" t="s">
        <v>21</v>
      </c>
      <c r="B27" s="63" t="s">
        <v>6</v>
      </c>
      <c r="C27" s="64">
        <f>'BD2'!C27</f>
        <v>0.77</v>
      </c>
      <c r="D27" s="74"/>
      <c r="E27" s="79" t="s">
        <v>6</v>
      </c>
      <c r="F27" s="67">
        <f>'BD2'!G27</f>
        <v>0.62</v>
      </c>
      <c r="G27" s="80"/>
      <c r="H27" s="81"/>
      <c r="I27" s="29"/>
    </row>
    <row r="28" spans="1:9" ht="13.5" thickTop="1" x14ac:dyDescent="0.2">
      <c r="A28" s="30"/>
      <c r="B28" s="31"/>
      <c r="C28" s="82"/>
      <c r="D28" s="40"/>
      <c r="E28" s="30"/>
      <c r="F28" s="82"/>
      <c r="G28" s="45"/>
      <c r="H28" s="28"/>
      <c r="I28" s="72"/>
    </row>
    <row r="29" spans="1:9" x14ac:dyDescent="0.2">
      <c r="A29" s="207"/>
      <c r="B29" s="207"/>
      <c r="C29" s="207"/>
      <c r="D29" s="207"/>
      <c r="E29" s="207"/>
      <c r="F29" s="207"/>
      <c r="G29" s="207"/>
      <c r="H29" s="28"/>
      <c r="I29" s="29"/>
    </row>
    <row r="30" spans="1:9" x14ac:dyDescent="0.2">
      <c r="C30" s="8"/>
      <c r="D30" s="9"/>
      <c r="F30" s="8"/>
      <c r="G30" s="9"/>
      <c r="H30" s="84"/>
      <c r="I30" s="29"/>
    </row>
    <row r="31" spans="1:9" x14ac:dyDescent="0.2">
      <c r="A31" s="83"/>
      <c r="C31" s="85"/>
      <c r="D31" s="86"/>
      <c r="F31" s="87"/>
      <c r="H31" s="84"/>
      <c r="I31" s="88"/>
    </row>
    <row r="32" spans="1:9" x14ac:dyDescent="0.2">
      <c r="A32" s="83"/>
      <c r="C32" s="85"/>
      <c r="D32" s="86"/>
      <c r="F32" s="87"/>
      <c r="H32" s="84"/>
      <c r="I32" s="88"/>
    </row>
    <row r="33" spans="1:9" x14ac:dyDescent="0.2">
      <c r="A33" s="89" t="s">
        <v>22</v>
      </c>
      <c r="B33" s="4" t="s">
        <v>6</v>
      </c>
      <c r="C33" s="90">
        <f>C21</f>
        <v>1239</v>
      </c>
      <c r="D33" s="86"/>
      <c r="E33" s="1" t="s">
        <v>6</v>
      </c>
      <c r="F33" s="91">
        <f>F21</f>
        <v>344</v>
      </c>
      <c r="H33" s="84"/>
      <c r="I33" s="88"/>
    </row>
    <row r="34" spans="1:9" x14ac:dyDescent="0.2">
      <c r="A34" s="92" t="s">
        <v>23</v>
      </c>
      <c r="B34" s="15"/>
      <c r="C34" s="93">
        <f>'BD2'!C30</f>
        <v>-8</v>
      </c>
      <c r="D34" s="94"/>
      <c r="E34" s="14"/>
      <c r="F34" s="95">
        <f>'BD2'!G30</f>
        <v>-3</v>
      </c>
      <c r="G34" s="17"/>
      <c r="I34" s="88"/>
    </row>
    <row r="35" spans="1:9" ht="13.5" thickBot="1" x14ac:dyDescent="0.25">
      <c r="A35" s="57" t="s">
        <v>24</v>
      </c>
      <c r="B35" s="54" t="s">
        <v>6</v>
      </c>
      <c r="C35" s="96">
        <f>'BD2'!C31</f>
        <v>1231</v>
      </c>
      <c r="D35" s="56"/>
      <c r="E35" s="57" t="s">
        <v>6</v>
      </c>
      <c r="F35" s="97">
        <f>'BD2'!G31</f>
        <v>341</v>
      </c>
      <c r="G35" s="56"/>
    </row>
    <row r="36" spans="1:9" ht="13.5" thickTop="1" x14ac:dyDescent="0.2">
      <c r="H36" s="98"/>
    </row>
    <row r="39" spans="1:9" x14ac:dyDescent="0.2">
      <c r="A39" s="99"/>
    </row>
    <row r="41" spans="1:9" x14ac:dyDescent="0.2">
      <c r="A41" s="100"/>
    </row>
    <row r="43" spans="1:9" x14ac:dyDescent="0.2">
      <c r="A43" s="101"/>
    </row>
  </sheetData>
  <mergeCells count="8">
    <mergeCell ref="A29:G29"/>
    <mergeCell ref="A1:G1"/>
    <mergeCell ref="A2:G2"/>
    <mergeCell ref="A3:G3"/>
    <mergeCell ref="C5:G5"/>
    <mergeCell ref="C6:G6"/>
    <mergeCell ref="C7:D7"/>
    <mergeCell ref="F7:G7"/>
  </mergeCells>
  <pageMargins left="0.75" right="0.75" top="1" bottom="1" header="0.5" footer="0.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selection activeCell="J5" sqref="J5"/>
    </sheetView>
  </sheetViews>
  <sheetFormatPr defaultRowHeight="12.75" x14ac:dyDescent="0.2"/>
  <cols>
    <col min="1" max="1" width="60.5703125" style="102" customWidth="1"/>
    <col min="2" max="2" width="1.85546875" style="104" customWidth="1"/>
    <col min="3" max="3" width="12.85546875" style="105" customWidth="1"/>
    <col min="4" max="5" width="1.7109375" style="110" customWidth="1"/>
    <col min="6" max="6" width="12.85546875" style="44" customWidth="1"/>
    <col min="7" max="7" width="2.5703125" style="102" customWidth="1"/>
    <col min="8" max="18" width="9.140625" style="102" customWidth="1"/>
    <col min="19" max="256" width="9.140625" style="102"/>
    <col min="257" max="257" width="60.5703125" style="102" customWidth="1"/>
    <col min="258" max="258" width="1.85546875" style="102" customWidth="1"/>
    <col min="259" max="259" width="12.85546875" style="102" customWidth="1"/>
    <col min="260" max="261" width="1.7109375" style="102" customWidth="1"/>
    <col min="262" max="262" width="12.85546875" style="102" customWidth="1"/>
    <col min="263" max="263" width="2.5703125" style="102" customWidth="1"/>
    <col min="264" max="274" width="9.140625" style="102" customWidth="1"/>
    <col min="275" max="512" width="9.140625" style="102"/>
    <col min="513" max="513" width="60.5703125" style="102" customWidth="1"/>
    <col min="514" max="514" width="1.85546875" style="102" customWidth="1"/>
    <col min="515" max="515" width="12.85546875" style="102" customWidth="1"/>
    <col min="516" max="517" width="1.7109375" style="102" customWidth="1"/>
    <col min="518" max="518" width="12.85546875" style="102" customWidth="1"/>
    <col min="519" max="519" width="2.5703125" style="102" customWidth="1"/>
    <col min="520" max="530" width="9.140625" style="102" customWidth="1"/>
    <col min="531" max="768" width="9.140625" style="102"/>
    <col min="769" max="769" width="60.5703125" style="102" customWidth="1"/>
    <col min="770" max="770" width="1.85546875" style="102" customWidth="1"/>
    <col min="771" max="771" width="12.85546875" style="102" customWidth="1"/>
    <col min="772" max="773" width="1.7109375" style="102" customWidth="1"/>
    <col min="774" max="774" width="12.85546875" style="102" customWidth="1"/>
    <col min="775" max="775" width="2.5703125" style="102" customWidth="1"/>
    <col min="776" max="786" width="9.140625" style="102" customWidth="1"/>
    <col min="787" max="1024" width="9.140625" style="102"/>
    <col min="1025" max="1025" width="60.5703125" style="102" customWidth="1"/>
    <col min="1026" max="1026" width="1.85546875" style="102" customWidth="1"/>
    <col min="1027" max="1027" width="12.85546875" style="102" customWidth="1"/>
    <col min="1028" max="1029" width="1.7109375" style="102" customWidth="1"/>
    <col min="1030" max="1030" width="12.85546875" style="102" customWidth="1"/>
    <col min="1031" max="1031" width="2.5703125" style="102" customWidth="1"/>
    <col min="1032" max="1042" width="9.140625" style="102" customWidth="1"/>
    <col min="1043" max="1280" width="9.140625" style="102"/>
    <col min="1281" max="1281" width="60.5703125" style="102" customWidth="1"/>
    <col min="1282" max="1282" width="1.85546875" style="102" customWidth="1"/>
    <col min="1283" max="1283" width="12.85546875" style="102" customWidth="1"/>
    <col min="1284" max="1285" width="1.7109375" style="102" customWidth="1"/>
    <col min="1286" max="1286" width="12.85546875" style="102" customWidth="1"/>
    <col min="1287" max="1287" width="2.5703125" style="102" customWidth="1"/>
    <col min="1288" max="1298" width="9.140625" style="102" customWidth="1"/>
    <col min="1299" max="1536" width="9.140625" style="102"/>
    <col min="1537" max="1537" width="60.5703125" style="102" customWidth="1"/>
    <col min="1538" max="1538" width="1.85546875" style="102" customWidth="1"/>
    <col min="1539" max="1539" width="12.85546875" style="102" customWidth="1"/>
    <col min="1540" max="1541" width="1.7109375" style="102" customWidth="1"/>
    <col min="1542" max="1542" width="12.85546875" style="102" customWidth="1"/>
    <col min="1543" max="1543" width="2.5703125" style="102" customWidth="1"/>
    <col min="1544" max="1554" width="9.140625" style="102" customWidth="1"/>
    <col min="1555" max="1792" width="9.140625" style="102"/>
    <col min="1793" max="1793" width="60.5703125" style="102" customWidth="1"/>
    <col min="1794" max="1794" width="1.85546875" style="102" customWidth="1"/>
    <col min="1795" max="1795" width="12.85546875" style="102" customWidth="1"/>
    <col min="1796" max="1797" width="1.7109375" style="102" customWidth="1"/>
    <col min="1798" max="1798" width="12.85546875" style="102" customWidth="1"/>
    <col min="1799" max="1799" width="2.5703125" style="102" customWidth="1"/>
    <col min="1800" max="1810" width="9.140625" style="102" customWidth="1"/>
    <col min="1811" max="2048" width="9.140625" style="102"/>
    <col min="2049" max="2049" width="60.5703125" style="102" customWidth="1"/>
    <col min="2050" max="2050" width="1.85546875" style="102" customWidth="1"/>
    <col min="2051" max="2051" width="12.85546875" style="102" customWidth="1"/>
    <col min="2052" max="2053" width="1.7109375" style="102" customWidth="1"/>
    <col min="2054" max="2054" width="12.85546875" style="102" customWidth="1"/>
    <col min="2055" max="2055" width="2.5703125" style="102" customWidth="1"/>
    <col min="2056" max="2066" width="9.140625" style="102" customWidth="1"/>
    <col min="2067" max="2304" width="9.140625" style="102"/>
    <col min="2305" max="2305" width="60.5703125" style="102" customWidth="1"/>
    <col min="2306" max="2306" width="1.85546875" style="102" customWidth="1"/>
    <col min="2307" max="2307" width="12.85546875" style="102" customWidth="1"/>
    <col min="2308" max="2309" width="1.7109375" style="102" customWidth="1"/>
    <col min="2310" max="2310" width="12.85546875" style="102" customWidth="1"/>
    <col min="2311" max="2311" width="2.5703125" style="102" customWidth="1"/>
    <col min="2312" max="2322" width="9.140625" style="102" customWidth="1"/>
    <col min="2323" max="2560" width="9.140625" style="102"/>
    <col min="2561" max="2561" width="60.5703125" style="102" customWidth="1"/>
    <col min="2562" max="2562" width="1.85546875" style="102" customWidth="1"/>
    <col min="2563" max="2563" width="12.85546875" style="102" customWidth="1"/>
    <col min="2564" max="2565" width="1.7109375" style="102" customWidth="1"/>
    <col min="2566" max="2566" width="12.85546875" style="102" customWidth="1"/>
    <col min="2567" max="2567" width="2.5703125" style="102" customWidth="1"/>
    <col min="2568" max="2578" width="9.140625" style="102" customWidth="1"/>
    <col min="2579" max="2816" width="9.140625" style="102"/>
    <col min="2817" max="2817" width="60.5703125" style="102" customWidth="1"/>
    <col min="2818" max="2818" width="1.85546875" style="102" customWidth="1"/>
    <col min="2819" max="2819" width="12.85546875" style="102" customWidth="1"/>
    <col min="2820" max="2821" width="1.7109375" style="102" customWidth="1"/>
    <col min="2822" max="2822" width="12.85546875" style="102" customWidth="1"/>
    <col min="2823" max="2823" width="2.5703125" style="102" customWidth="1"/>
    <col min="2824" max="2834" width="9.140625" style="102" customWidth="1"/>
    <col min="2835" max="3072" width="9.140625" style="102"/>
    <col min="3073" max="3073" width="60.5703125" style="102" customWidth="1"/>
    <col min="3074" max="3074" width="1.85546875" style="102" customWidth="1"/>
    <col min="3075" max="3075" width="12.85546875" style="102" customWidth="1"/>
    <col min="3076" max="3077" width="1.7109375" style="102" customWidth="1"/>
    <col min="3078" max="3078" width="12.85546875" style="102" customWidth="1"/>
    <col min="3079" max="3079" width="2.5703125" style="102" customWidth="1"/>
    <col min="3080" max="3090" width="9.140625" style="102" customWidth="1"/>
    <col min="3091" max="3328" width="9.140625" style="102"/>
    <col min="3329" max="3329" width="60.5703125" style="102" customWidth="1"/>
    <col min="3330" max="3330" width="1.85546875" style="102" customWidth="1"/>
    <col min="3331" max="3331" width="12.85546875" style="102" customWidth="1"/>
    <col min="3332" max="3333" width="1.7109375" style="102" customWidth="1"/>
    <col min="3334" max="3334" width="12.85546875" style="102" customWidth="1"/>
    <col min="3335" max="3335" width="2.5703125" style="102" customWidth="1"/>
    <col min="3336" max="3346" width="9.140625" style="102" customWidth="1"/>
    <col min="3347" max="3584" width="9.140625" style="102"/>
    <col min="3585" max="3585" width="60.5703125" style="102" customWidth="1"/>
    <col min="3586" max="3586" width="1.85546875" style="102" customWidth="1"/>
    <col min="3587" max="3587" width="12.85546875" style="102" customWidth="1"/>
    <col min="3588" max="3589" width="1.7109375" style="102" customWidth="1"/>
    <col min="3590" max="3590" width="12.85546875" style="102" customWidth="1"/>
    <col min="3591" max="3591" width="2.5703125" style="102" customWidth="1"/>
    <col min="3592" max="3602" width="9.140625" style="102" customWidth="1"/>
    <col min="3603" max="3840" width="9.140625" style="102"/>
    <col min="3841" max="3841" width="60.5703125" style="102" customWidth="1"/>
    <col min="3842" max="3842" width="1.85546875" style="102" customWidth="1"/>
    <col min="3843" max="3843" width="12.85546875" style="102" customWidth="1"/>
    <col min="3844" max="3845" width="1.7109375" style="102" customWidth="1"/>
    <col min="3846" max="3846" width="12.85546875" style="102" customWidth="1"/>
    <col min="3847" max="3847" width="2.5703125" style="102" customWidth="1"/>
    <col min="3848" max="3858" width="9.140625" style="102" customWidth="1"/>
    <col min="3859" max="4096" width="9.140625" style="102"/>
    <col min="4097" max="4097" width="60.5703125" style="102" customWidth="1"/>
    <col min="4098" max="4098" width="1.85546875" style="102" customWidth="1"/>
    <col min="4099" max="4099" width="12.85546875" style="102" customWidth="1"/>
    <col min="4100" max="4101" width="1.7109375" style="102" customWidth="1"/>
    <col min="4102" max="4102" width="12.85546875" style="102" customWidth="1"/>
    <col min="4103" max="4103" width="2.5703125" style="102" customWidth="1"/>
    <col min="4104" max="4114" width="9.140625" style="102" customWidth="1"/>
    <col min="4115" max="4352" width="9.140625" style="102"/>
    <col min="4353" max="4353" width="60.5703125" style="102" customWidth="1"/>
    <col min="4354" max="4354" width="1.85546875" style="102" customWidth="1"/>
    <col min="4355" max="4355" width="12.85546875" style="102" customWidth="1"/>
    <col min="4356" max="4357" width="1.7109375" style="102" customWidth="1"/>
    <col min="4358" max="4358" width="12.85546875" style="102" customWidth="1"/>
    <col min="4359" max="4359" width="2.5703125" style="102" customWidth="1"/>
    <col min="4360" max="4370" width="9.140625" style="102" customWidth="1"/>
    <col min="4371" max="4608" width="9.140625" style="102"/>
    <col min="4609" max="4609" width="60.5703125" style="102" customWidth="1"/>
    <col min="4610" max="4610" width="1.85546875" style="102" customWidth="1"/>
    <col min="4611" max="4611" width="12.85546875" style="102" customWidth="1"/>
    <col min="4612" max="4613" width="1.7109375" style="102" customWidth="1"/>
    <col min="4614" max="4614" width="12.85546875" style="102" customWidth="1"/>
    <col min="4615" max="4615" width="2.5703125" style="102" customWidth="1"/>
    <col min="4616" max="4626" width="9.140625" style="102" customWidth="1"/>
    <col min="4627" max="4864" width="9.140625" style="102"/>
    <col min="4865" max="4865" width="60.5703125" style="102" customWidth="1"/>
    <col min="4866" max="4866" width="1.85546875" style="102" customWidth="1"/>
    <col min="4867" max="4867" width="12.85546875" style="102" customWidth="1"/>
    <col min="4868" max="4869" width="1.7109375" style="102" customWidth="1"/>
    <col min="4870" max="4870" width="12.85546875" style="102" customWidth="1"/>
    <col min="4871" max="4871" width="2.5703125" style="102" customWidth="1"/>
    <col min="4872" max="4882" width="9.140625" style="102" customWidth="1"/>
    <col min="4883" max="5120" width="9.140625" style="102"/>
    <col min="5121" max="5121" width="60.5703125" style="102" customWidth="1"/>
    <col min="5122" max="5122" width="1.85546875" style="102" customWidth="1"/>
    <col min="5123" max="5123" width="12.85546875" style="102" customWidth="1"/>
    <col min="5124" max="5125" width="1.7109375" style="102" customWidth="1"/>
    <col min="5126" max="5126" width="12.85546875" style="102" customWidth="1"/>
    <col min="5127" max="5127" width="2.5703125" style="102" customWidth="1"/>
    <col min="5128" max="5138" width="9.140625" style="102" customWidth="1"/>
    <col min="5139" max="5376" width="9.140625" style="102"/>
    <col min="5377" max="5377" width="60.5703125" style="102" customWidth="1"/>
    <col min="5378" max="5378" width="1.85546875" style="102" customWidth="1"/>
    <col min="5379" max="5379" width="12.85546875" style="102" customWidth="1"/>
    <col min="5380" max="5381" width="1.7109375" style="102" customWidth="1"/>
    <col min="5382" max="5382" width="12.85546875" style="102" customWidth="1"/>
    <col min="5383" max="5383" width="2.5703125" style="102" customWidth="1"/>
    <col min="5384" max="5394" width="9.140625" style="102" customWidth="1"/>
    <col min="5395" max="5632" width="9.140625" style="102"/>
    <col min="5633" max="5633" width="60.5703125" style="102" customWidth="1"/>
    <col min="5634" max="5634" width="1.85546875" style="102" customWidth="1"/>
    <col min="5635" max="5635" width="12.85546875" style="102" customWidth="1"/>
    <col min="5636" max="5637" width="1.7109375" style="102" customWidth="1"/>
    <col min="5638" max="5638" width="12.85546875" style="102" customWidth="1"/>
    <col min="5639" max="5639" width="2.5703125" style="102" customWidth="1"/>
    <col min="5640" max="5650" width="9.140625" style="102" customWidth="1"/>
    <col min="5651" max="5888" width="9.140625" style="102"/>
    <col min="5889" max="5889" width="60.5703125" style="102" customWidth="1"/>
    <col min="5890" max="5890" width="1.85546875" style="102" customWidth="1"/>
    <col min="5891" max="5891" width="12.85546875" style="102" customWidth="1"/>
    <col min="5892" max="5893" width="1.7109375" style="102" customWidth="1"/>
    <col min="5894" max="5894" width="12.85546875" style="102" customWidth="1"/>
    <col min="5895" max="5895" width="2.5703125" style="102" customWidth="1"/>
    <col min="5896" max="5906" width="9.140625" style="102" customWidth="1"/>
    <col min="5907" max="6144" width="9.140625" style="102"/>
    <col min="6145" max="6145" width="60.5703125" style="102" customWidth="1"/>
    <col min="6146" max="6146" width="1.85546875" style="102" customWidth="1"/>
    <col min="6147" max="6147" width="12.85546875" style="102" customWidth="1"/>
    <col min="6148" max="6149" width="1.7109375" style="102" customWidth="1"/>
    <col min="6150" max="6150" width="12.85546875" style="102" customWidth="1"/>
    <col min="6151" max="6151" width="2.5703125" style="102" customWidth="1"/>
    <col min="6152" max="6162" width="9.140625" style="102" customWidth="1"/>
    <col min="6163" max="6400" width="9.140625" style="102"/>
    <col min="6401" max="6401" width="60.5703125" style="102" customWidth="1"/>
    <col min="6402" max="6402" width="1.85546875" style="102" customWidth="1"/>
    <col min="6403" max="6403" width="12.85546875" style="102" customWidth="1"/>
    <col min="6404" max="6405" width="1.7109375" style="102" customWidth="1"/>
    <col min="6406" max="6406" width="12.85546875" style="102" customWidth="1"/>
    <col min="6407" max="6407" width="2.5703125" style="102" customWidth="1"/>
    <col min="6408" max="6418" width="9.140625" style="102" customWidth="1"/>
    <col min="6419" max="6656" width="9.140625" style="102"/>
    <col min="6657" max="6657" width="60.5703125" style="102" customWidth="1"/>
    <col min="6658" max="6658" width="1.85546875" style="102" customWidth="1"/>
    <col min="6659" max="6659" width="12.85546875" style="102" customWidth="1"/>
    <col min="6660" max="6661" width="1.7109375" style="102" customWidth="1"/>
    <col min="6662" max="6662" width="12.85546875" style="102" customWidth="1"/>
    <col min="6663" max="6663" width="2.5703125" style="102" customWidth="1"/>
    <col min="6664" max="6674" width="9.140625" style="102" customWidth="1"/>
    <col min="6675" max="6912" width="9.140625" style="102"/>
    <col min="6913" max="6913" width="60.5703125" style="102" customWidth="1"/>
    <col min="6914" max="6914" width="1.85546875" style="102" customWidth="1"/>
    <col min="6915" max="6915" width="12.85546875" style="102" customWidth="1"/>
    <col min="6916" max="6917" width="1.7109375" style="102" customWidth="1"/>
    <col min="6918" max="6918" width="12.85546875" style="102" customWidth="1"/>
    <col min="6919" max="6919" width="2.5703125" style="102" customWidth="1"/>
    <col min="6920" max="6930" width="9.140625" style="102" customWidth="1"/>
    <col min="6931" max="7168" width="9.140625" style="102"/>
    <col min="7169" max="7169" width="60.5703125" style="102" customWidth="1"/>
    <col min="7170" max="7170" width="1.85546875" style="102" customWidth="1"/>
    <col min="7171" max="7171" width="12.85546875" style="102" customWidth="1"/>
    <col min="7172" max="7173" width="1.7109375" style="102" customWidth="1"/>
    <col min="7174" max="7174" width="12.85546875" style="102" customWidth="1"/>
    <col min="7175" max="7175" width="2.5703125" style="102" customWidth="1"/>
    <col min="7176" max="7186" width="9.140625" style="102" customWidth="1"/>
    <col min="7187" max="7424" width="9.140625" style="102"/>
    <col min="7425" max="7425" width="60.5703125" style="102" customWidth="1"/>
    <col min="7426" max="7426" width="1.85546875" style="102" customWidth="1"/>
    <col min="7427" max="7427" width="12.85546875" style="102" customWidth="1"/>
    <col min="7428" max="7429" width="1.7109375" style="102" customWidth="1"/>
    <col min="7430" max="7430" width="12.85546875" style="102" customWidth="1"/>
    <col min="7431" max="7431" width="2.5703125" style="102" customWidth="1"/>
    <col min="7432" max="7442" width="9.140625" style="102" customWidth="1"/>
    <col min="7443" max="7680" width="9.140625" style="102"/>
    <col min="7681" max="7681" width="60.5703125" style="102" customWidth="1"/>
    <col min="7682" max="7682" width="1.85546875" style="102" customWidth="1"/>
    <col min="7683" max="7683" width="12.85546875" style="102" customWidth="1"/>
    <col min="7684" max="7685" width="1.7109375" style="102" customWidth="1"/>
    <col min="7686" max="7686" width="12.85546875" style="102" customWidth="1"/>
    <col min="7687" max="7687" width="2.5703125" style="102" customWidth="1"/>
    <col min="7688" max="7698" width="9.140625" style="102" customWidth="1"/>
    <col min="7699" max="7936" width="9.140625" style="102"/>
    <col min="7937" max="7937" width="60.5703125" style="102" customWidth="1"/>
    <col min="7938" max="7938" width="1.85546875" style="102" customWidth="1"/>
    <col min="7939" max="7939" width="12.85546875" style="102" customWidth="1"/>
    <col min="7940" max="7941" width="1.7109375" style="102" customWidth="1"/>
    <col min="7942" max="7942" width="12.85546875" style="102" customWidth="1"/>
    <col min="7943" max="7943" width="2.5703125" style="102" customWidth="1"/>
    <col min="7944" max="7954" width="9.140625" style="102" customWidth="1"/>
    <col min="7955" max="8192" width="9.140625" style="102"/>
    <col min="8193" max="8193" width="60.5703125" style="102" customWidth="1"/>
    <col min="8194" max="8194" width="1.85546875" style="102" customWidth="1"/>
    <col min="8195" max="8195" width="12.85546875" style="102" customWidth="1"/>
    <col min="8196" max="8197" width="1.7109375" style="102" customWidth="1"/>
    <col min="8198" max="8198" width="12.85546875" style="102" customWidth="1"/>
    <col min="8199" max="8199" width="2.5703125" style="102" customWidth="1"/>
    <col min="8200" max="8210" width="9.140625" style="102" customWidth="1"/>
    <col min="8211" max="8448" width="9.140625" style="102"/>
    <col min="8449" max="8449" width="60.5703125" style="102" customWidth="1"/>
    <col min="8450" max="8450" width="1.85546875" style="102" customWidth="1"/>
    <col min="8451" max="8451" width="12.85546875" style="102" customWidth="1"/>
    <col min="8452" max="8453" width="1.7109375" style="102" customWidth="1"/>
    <col min="8454" max="8454" width="12.85546875" style="102" customWidth="1"/>
    <col min="8455" max="8455" width="2.5703125" style="102" customWidth="1"/>
    <col min="8456" max="8466" width="9.140625" style="102" customWidth="1"/>
    <col min="8467" max="8704" width="9.140625" style="102"/>
    <col min="8705" max="8705" width="60.5703125" style="102" customWidth="1"/>
    <col min="8706" max="8706" width="1.85546875" style="102" customWidth="1"/>
    <col min="8707" max="8707" width="12.85546875" style="102" customWidth="1"/>
    <col min="8708" max="8709" width="1.7109375" style="102" customWidth="1"/>
    <col min="8710" max="8710" width="12.85546875" style="102" customWidth="1"/>
    <col min="8711" max="8711" width="2.5703125" style="102" customWidth="1"/>
    <col min="8712" max="8722" width="9.140625" style="102" customWidth="1"/>
    <col min="8723" max="8960" width="9.140625" style="102"/>
    <col min="8961" max="8961" width="60.5703125" style="102" customWidth="1"/>
    <col min="8962" max="8962" width="1.85546875" style="102" customWidth="1"/>
    <col min="8963" max="8963" width="12.85546875" style="102" customWidth="1"/>
    <col min="8964" max="8965" width="1.7109375" style="102" customWidth="1"/>
    <col min="8966" max="8966" width="12.85546875" style="102" customWidth="1"/>
    <col min="8967" max="8967" width="2.5703125" style="102" customWidth="1"/>
    <col min="8968" max="8978" width="9.140625" style="102" customWidth="1"/>
    <col min="8979" max="9216" width="9.140625" style="102"/>
    <col min="9217" max="9217" width="60.5703125" style="102" customWidth="1"/>
    <col min="9218" max="9218" width="1.85546875" style="102" customWidth="1"/>
    <col min="9219" max="9219" width="12.85546875" style="102" customWidth="1"/>
    <col min="9220" max="9221" width="1.7109375" style="102" customWidth="1"/>
    <col min="9222" max="9222" width="12.85546875" style="102" customWidth="1"/>
    <col min="9223" max="9223" width="2.5703125" style="102" customWidth="1"/>
    <col min="9224" max="9234" width="9.140625" style="102" customWidth="1"/>
    <col min="9235" max="9472" width="9.140625" style="102"/>
    <col min="9473" max="9473" width="60.5703125" style="102" customWidth="1"/>
    <col min="9474" max="9474" width="1.85546875" style="102" customWidth="1"/>
    <col min="9475" max="9475" width="12.85546875" style="102" customWidth="1"/>
    <col min="9476" max="9477" width="1.7109375" style="102" customWidth="1"/>
    <col min="9478" max="9478" width="12.85546875" style="102" customWidth="1"/>
    <col min="9479" max="9479" width="2.5703125" style="102" customWidth="1"/>
    <col min="9480" max="9490" width="9.140625" style="102" customWidth="1"/>
    <col min="9491" max="9728" width="9.140625" style="102"/>
    <col min="9729" max="9729" width="60.5703125" style="102" customWidth="1"/>
    <col min="9730" max="9730" width="1.85546875" style="102" customWidth="1"/>
    <col min="9731" max="9731" width="12.85546875" style="102" customWidth="1"/>
    <col min="9732" max="9733" width="1.7109375" style="102" customWidth="1"/>
    <col min="9734" max="9734" width="12.85546875" style="102" customWidth="1"/>
    <col min="9735" max="9735" width="2.5703125" style="102" customWidth="1"/>
    <col min="9736" max="9746" width="9.140625" style="102" customWidth="1"/>
    <col min="9747" max="9984" width="9.140625" style="102"/>
    <col min="9985" max="9985" width="60.5703125" style="102" customWidth="1"/>
    <col min="9986" max="9986" width="1.85546875" style="102" customWidth="1"/>
    <col min="9987" max="9987" width="12.85546875" style="102" customWidth="1"/>
    <col min="9988" max="9989" width="1.7109375" style="102" customWidth="1"/>
    <col min="9990" max="9990" width="12.85546875" style="102" customWidth="1"/>
    <col min="9991" max="9991" width="2.5703125" style="102" customWidth="1"/>
    <col min="9992" max="10002" width="9.140625" style="102" customWidth="1"/>
    <col min="10003" max="10240" width="9.140625" style="102"/>
    <col min="10241" max="10241" width="60.5703125" style="102" customWidth="1"/>
    <col min="10242" max="10242" width="1.85546875" style="102" customWidth="1"/>
    <col min="10243" max="10243" width="12.85546875" style="102" customWidth="1"/>
    <col min="10244" max="10245" width="1.7109375" style="102" customWidth="1"/>
    <col min="10246" max="10246" width="12.85546875" style="102" customWidth="1"/>
    <col min="10247" max="10247" width="2.5703125" style="102" customWidth="1"/>
    <col min="10248" max="10258" width="9.140625" style="102" customWidth="1"/>
    <col min="10259" max="10496" width="9.140625" style="102"/>
    <col min="10497" max="10497" width="60.5703125" style="102" customWidth="1"/>
    <col min="10498" max="10498" width="1.85546875" style="102" customWidth="1"/>
    <col min="10499" max="10499" width="12.85546875" style="102" customWidth="1"/>
    <col min="10500" max="10501" width="1.7109375" style="102" customWidth="1"/>
    <col min="10502" max="10502" width="12.85546875" style="102" customWidth="1"/>
    <col min="10503" max="10503" width="2.5703125" style="102" customWidth="1"/>
    <col min="10504" max="10514" width="9.140625" style="102" customWidth="1"/>
    <col min="10515" max="10752" width="9.140625" style="102"/>
    <col min="10753" max="10753" width="60.5703125" style="102" customWidth="1"/>
    <col min="10754" max="10754" width="1.85546875" style="102" customWidth="1"/>
    <col min="10755" max="10755" width="12.85546875" style="102" customWidth="1"/>
    <col min="10756" max="10757" width="1.7109375" style="102" customWidth="1"/>
    <col min="10758" max="10758" width="12.85546875" style="102" customWidth="1"/>
    <col min="10759" max="10759" width="2.5703125" style="102" customWidth="1"/>
    <col min="10760" max="10770" width="9.140625" style="102" customWidth="1"/>
    <col min="10771" max="11008" width="9.140625" style="102"/>
    <col min="11009" max="11009" width="60.5703125" style="102" customWidth="1"/>
    <col min="11010" max="11010" width="1.85546875" style="102" customWidth="1"/>
    <col min="11011" max="11011" width="12.85546875" style="102" customWidth="1"/>
    <col min="11012" max="11013" width="1.7109375" style="102" customWidth="1"/>
    <col min="11014" max="11014" width="12.85546875" style="102" customWidth="1"/>
    <col min="11015" max="11015" width="2.5703125" style="102" customWidth="1"/>
    <col min="11016" max="11026" width="9.140625" style="102" customWidth="1"/>
    <col min="11027" max="11264" width="9.140625" style="102"/>
    <col min="11265" max="11265" width="60.5703125" style="102" customWidth="1"/>
    <col min="11266" max="11266" width="1.85546875" style="102" customWidth="1"/>
    <col min="11267" max="11267" width="12.85546875" style="102" customWidth="1"/>
    <col min="11268" max="11269" width="1.7109375" style="102" customWidth="1"/>
    <col min="11270" max="11270" width="12.85546875" style="102" customWidth="1"/>
    <col min="11271" max="11271" width="2.5703125" style="102" customWidth="1"/>
    <col min="11272" max="11282" width="9.140625" style="102" customWidth="1"/>
    <col min="11283" max="11520" width="9.140625" style="102"/>
    <col min="11521" max="11521" width="60.5703125" style="102" customWidth="1"/>
    <col min="11522" max="11522" width="1.85546875" style="102" customWidth="1"/>
    <col min="11523" max="11523" width="12.85546875" style="102" customWidth="1"/>
    <col min="11524" max="11525" width="1.7109375" style="102" customWidth="1"/>
    <col min="11526" max="11526" width="12.85546875" style="102" customWidth="1"/>
    <col min="11527" max="11527" width="2.5703125" style="102" customWidth="1"/>
    <col min="11528" max="11538" width="9.140625" style="102" customWidth="1"/>
    <col min="11539" max="11776" width="9.140625" style="102"/>
    <col min="11777" max="11777" width="60.5703125" style="102" customWidth="1"/>
    <col min="11778" max="11778" width="1.85546875" style="102" customWidth="1"/>
    <col min="11779" max="11779" width="12.85546875" style="102" customWidth="1"/>
    <col min="11780" max="11781" width="1.7109375" style="102" customWidth="1"/>
    <col min="11782" max="11782" width="12.85546875" style="102" customWidth="1"/>
    <col min="11783" max="11783" width="2.5703125" style="102" customWidth="1"/>
    <col min="11784" max="11794" width="9.140625" style="102" customWidth="1"/>
    <col min="11795" max="12032" width="9.140625" style="102"/>
    <col min="12033" max="12033" width="60.5703125" style="102" customWidth="1"/>
    <col min="12034" max="12034" width="1.85546875" style="102" customWidth="1"/>
    <col min="12035" max="12035" width="12.85546875" style="102" customWidth="1"/>
    <col min="12036" max="12037" width="1.7109375" style="102" customWidth="1"/>
    <col min="12038" max="12038" width="12.85546875" style="102" customWidth="1"/>
    <col min="12039" max="12039" width="2.5703125" style="102" customWidth="1"/>
    <col min="12040" max="12050" width="9.140625" style="102" customWidth="1"/>
    <col min="12051" max="12288" width="9.140625" style="102"/>
    <col min="12289" max="12289" width="60.5703125" style="102" customWidth="1"/>
    <col min="12290" max="12290" width="1.85546875" style="102" customWidth="1"/>
    <col min="12291" max="12291" width="12.85546875" style="102" customWidth="1"/>
    <col min="12292" max="12293" width="1.7109375" style="102" customWidth="1"/>
    <col min="12294" max="12294" width="12.85546875" style="102" customWidth="1"/>
    <col min="12295" max="12295" width="2.5703125" style="102" customWidth="1"/>
    <col min="12296" max="12306" width="9.140625" style="102" customWidth="1"/>
    <col min="12307" max="12544" width="9.140625" style="102"/>
    <col min="12545" max="12545" width="60.5703125" style="102" customWidth="1"/>
    <col min="12546" max="12546" width="1.85546875" style="102" customWidth="1"/>
    <col min="12547" max="12547" width="12.85546875" style="102" customWidth="1"/>
    <col min="12548" max="12549" width="1.7109375" style="102" customWidth="1"/>
    <col min="12550" max="12550" width="12.85546875" style="102" customWidth="1"/>
    <col min="12551" max="12551" width="2.5703125" style="102" customWidth="1"/>
    <col min="12552" max="12562" width="9.140625" style="102" customWidth="1"/>
    <col min="12563" max="12800" width="9.140625" style="102"/>
    <col min="12801" max="12801" width="60.5703125" style="102" customWidth="1"/>
    <col min="12802" max="12802" width="1.85546875" style="102" customWidth="1"/>
    <col min="12803" max="12803" width="12.85546875" style="102" customWidth="1"/>
    <col min="12804" max="12805" width="1.7109375" style="102" customWidth="1"/>
    <col min="12806" max="12806" width="12.85546875" style="102" customWidth="1"/>
    <col min="12807" max="12807" width="2.5703125" style="102" customWidth="1"/>
    <col min="12808" max="12818" width="9.140625" style="102" customWidth="1"/>
    <col min="12819" max="13056" width="9.140625" style="102"/>
    <col min="13057" max="13057" width="60.5703125" style="102" customWidth="1"/>
    <col min="13058" max="13058" width="1.85546875" style="102" customWidth="1"/>
    <col min="13059" max="13059" width="12.85546875" style="102" customWidth="1"/>
    <col min="13060" max="13061" width="1.7109375" style="102" customWidth="1"/>
    <col min="13062" max="13062" width="12.85546875" style="102" customWidth="1"/>
    <col min="13063" max="13063" width="2.5703125" style="102" customWidth="1"/>
    <col min="13064" max="13074" width="9.140625" style="102" customWidth="1"/>
    <col min="13075" max="13312" width="9.140625" style="102"/>
    <col min="13313" max="13313" width="60.5703125" style="102" customWidth="1"/>
    <col min="13314" max="13314" width="1.85546875" style="102" customWidth="1"/>
    <col min="13315" max="13315" width="12.85546875" style="102" customWidth="1"/>
    <col min="13316" max="13317" width="1.7109375" style="102" customWidth="1"/>
    <col min="13318" max="13318" width="12.85546875" style="102" customWidth="1"/>
    <col min="13319" max="13319" width="2.5703125" style="102" customWidth="1"/>
    <col min="13320" max="13330" width="9.140625" style="102" customWidth="1"/>
    <col min="13331" max="13568" width="9.140625" style="102"/>
    <col min="13569" max="13569" width="60.5703125" style="102" customWidth="1"/>
    <col min="13570" max="13570" width="1.85546875" style="102" customWidth="1"/>
    <col min="13571" max="13571" width="12.85546875" style="102" customWidth="1"/>
    <col min="13572" max="13573" width="1.7109375" style="102" customWidth="1"/>
    <col min="13574" max="13574" width="12.85546875" style="102" customWidth="1"/>
    <col min="13575" max="13575" width="2.5703125" style="102" customWidth="1"/>
    <col min="13576" max="13586" width="9.140625" style="102" customWidth="1"/>
    <col min="13587" max="13824" width="9.140625" style="102"/>
    <col min="13825" max="13825" width="60.5703125" style="102" customWidth="1"/>
    <col min="13826" max="13826" width="1.85546875" style="102" customWidth="1"/>
    <col min="13827" max="13827" width="12.85546875" style="102" customWidth="1"/>
    <col min="13828" max="13829" width="1.7109375" style="102" customWidth="1"/>
    <col min="13830" max="13830" width="12.85546875" style="102" customWidth="1"/>
    <col min="13831" max="13831" width="2.5703125" style="102" customWidth="1"/>
    <col min="13832" max="13842" width="9.140625" style="102" customWidth="1"/>
    <col min="13843" max="14080" width="9.140625" style="102"/>
    <col min="14081" max="14081" width="60.5703125" style="102" customWidth="1"/>
    <col min="14082" max="14082" width="1.85546875" style="102" customWidth="1"/>
    <col min="14083" max="14083" width="12.85546875" style="102" customWidth="1"/>
    <col min="14084" max="14085" width="1.7109375" style="102" customWidth="1"/>
    <col min="14086" max="14086" width="12.85546875" style="102" customWidth="1"/>
    <col min="14087" max="14087" width="2.5703125" style="102" customWidth="1"/>
    <col min="14088" max="14098" width="9.140625" style="102" customWidth="1"/>
    <col min="14099" max="14336" width="9.140625" style="102"/>
    <col min="14337" max="14337" width="60.5703125" style="102" customWidth="1"/>
    <col min="14338" max="14338" width="1.85546875" style="102" customWidth="1"/>
    <col min="14339" max="14339" width="12.85546875" style="102" customWidth="1"/>
    <col min="14340" max="14341" width="1.7109375" style="102" customWidth="1"/>
    <col min="14342" max="14342" width="12.85546875" style="102" customWidth="1"/>
    <col min="14343" max="14343" width="2.5703125" style="102" customWidth="1"/>
    <col min="14344" max="14354" width="9.140625" style="102" customWidth="1"/>
    <col min="14355" max="14592" width="9.140625" style="102"/>
    <col min="14593" max="14593" width="60.5703125" style="102" customWidth="1"/>
    <col min="14594" max="14594" width="1.85546875" style="102" customWidth="1"/>
    <col min="14595" max="14595" width="12.85546875" style="102" customWidth="1"/>
    <col min="14596" max="14597" width="1.7109375" style="102" customWidth="1"/>
    <col min="14598" max="14598" width="12.85546875" style="102" customWidth="1"/>
    <col min="14599" max="14599" width="2.5703125" style="102" customWidth="1"/>
    <col min="14600" max="14610" width="9.140625" style="102" customWidth="1"/>
    <col min="14611" max="14848" width="9.140625" style="102"/>
    <col min="14849" max="14849" width="60.5703125" style="102" customWidth="1"/>
    <col min="14850" max="14850" width="1.85546875" style="102" customWidth="1"/>
    <col min="14851" max="14851" width="12.85546875" style="102" customWidth="1"/>
    <col min="14852" max="14853" width="1.7109375" style="102" customWidth="1"/>
    <col min="14854" max="14854" width="12.85546875" style="102" customWidth="1"/>
    <col min="14855" max="14855" width="2.5703125" style="102" customWidth="1"/>
    <col min="14856" max="14866" width="9.140625" style="102" customWidth="1"/>
    <col min="14867" max="15104" width="9.140625" style="102"/>
    <col min="15105" max="15105" width="60.5703125" style="102" customWidth="1"/>
    <col min="15106" max="15106" width="1.85546875" style="102" customWidth="1"/>
    <col min="15107" max="15107" width="12.85546875" style="102" customWidth="1"/>
    <col min="15108" max="15109" width="1.7109375" style="102" customWidth="1"/>
    <col min="15110" max="15110" width="12.85546875" style="102" customWidth="1"/>
    <col min="15111" max="15111" width="2.5703125" style="102" customWidth="1"/>
    <col min="15112" max="15122" width="9.140625" style="102" customWidth="1"/>
    <col min="15123" max="15360" width="9.140625" style="102"/>
    <col min="15361" max="15361" width="60.5703125" style="102" customWidth="1"/>
    <col min="15362" max="15362" width="1.85546875" style="102" customWidth="1"/>
    <col min="15363" max="15363" width="12.85546875" style="102" customWidth="1"/>
    <col min="15364" max="15365" width="1.7109375" style="102" customWidth="1"/>
    <col min="15366" max="15366" width="12.85546875" style="102" customWidth="1"/>
    <col min="15367" max="15367" width="2.5703125" style="102" customWidth="1"/>
    <col min="15368" max="15378" width="9.140625" style="102" customWidth="1"/>
    <col min="15379" max="15616" width="9.140625" style="102"/>
    <col min="15617" max="15617" width="60.5703125" style="102" customWidth="1"/>
    <col min="15618" max="15618" width="1.85546875" style="102" customWidth="1"/>
    <col min="15619" max="15619" width="12.85546875" style="102" customWidth="1"/>
    <col min="15620" max="15621" width="1.7109375" style="102" customWidth="1"/>
    <col min="15622" max="15622" width="12.85546875" style="102" customWidth="1"/>
    <col min="15623" max="15623" width="2.5703125" style="102" customWidth="1"/>
    <col min="15624" max="15634" width="9.140625" style="102" customWidth="1"/>
    <col min="15635" max="15872" width="9.140625" style="102"/>
    <col min="15873" max="15873" width="60.5703125" style="102" customWidth="1"/>
    <col min="15874" max="15874" width="1.85546875" style="102" customWidth="1"/>
    <col min="15875" max="15875" width="12.85546875" style="102" customWidth="1"/>
    <col min="15876" max="15877" width="1.7109375" style="102" customWidth="1"/>
    <col min="15878" max="15878" width="12.85546875" style="102" customWidth="1"/>
    <col min="15879" max="15879" width="2.5703125" style="102" customWidth="1"/>
    <col min="15880" max="15890" width="9.140625" style="102" customWidth="1"/>
    <col min="15891" max="16128" width="9.140625" style="102"/>
    <col min="16129" max="16129" width="60.5703125" style="102" customWidth="1"/>
    <col min="16130" max="16130" width="1.85546875" style="102" customWidth="1"/>
    <col min="16131" max="16131" width="12.85546875" style="102" customWidth="1"/>
    <col min="16132" max="16133" width="1.7109375" style="102" customWidth="1"/>
    <col min="16134" max="16134" width="12.85546875" style="102" customWidth="1"/>
    <col min="16135" max="16135" width="2.5703125" style="102" customWidth="1"/>
    <col min="16136" max="16146" width="9.140625" style="102" customWidth="1"/>
    <col min="16147" max="16384" width="9.140625" style="102"/>
  </cols>
  <sheetData>
    <row r="1" spans="1:8" x14ac:dyDescent="0.2">
      <c r="A1" s="213" t="s">
        <v>0</v>
      </c>
      <c r="B1" s="213"/>
      <c r="C1" s="213"/>
      <c r="D1" s="213"/>
      <c r="E1" s="213"/>
      <c r="F1" s="213"/>
    </row>
    <row r="2" spans="1:8" x14ac:dyDescent="0.2">
      <c r="A2" s="213" t="s">
        <v>25</v>
      </c>
      <c r="B2" s="213"/>
      <c r="C2" s="213"/>
      <c r="D2" s="213"/>
      <c r="E2" s="213"/>
      <c r="F2" s="213"/>
    </row>
    <row r="3" spans="1:8" x14ac:dyDescent="0.2">
      <c r="A3" s="213" t="s">
        <v>26</v>
      </c>
      <c r="B3" s="213"/>
      <c r="C3" s="213"/>
      <c r="D3" s="213"/>
      <c r="E3" s="213"/>
      <c r="F3" s="213"/>
    </row>
    <row r="4" spans="1:8" x14ac:dyDescent="0.2">
      <c r="A4" s="103"/>
      <c r="D4" s="105"/>
      <c r="E4" s="105"/>
    </row>
    <row r="5" spans="1:8" x14ac:dyDescent="0.2">
      <c r="A5" s="103"/>
      <c r="D5" s="105"/>
      <c r="E5" s="105"/>
    </row>
    <row r="6" spans="1:8" ht="13.5" customHeight="1" thickBot="1" x14ac:dyDescent="0.25">
      <c r="A6" s="103"/>
      <c r="C6" s="210" t="s">
        <v>4</v>
      </c>
      <c r="D6" s="210"/>
      <c r="E6" s="210"/>
      <c r="F6" s="210"/>
      <c r="G6" s="106"/>
      <c r="H6" s="107"/>
    </row>
    <row r="7" spans="1:8" ht="13.5" thickBot="1" x14ac:dyDescent="0.25">
      <c r="A7" s="103"/>
      <c r="C7" s="108">
        <f>'BD1'!B1</f>
        <v>2018</v>
      </c>
      <c r="D7" s="109"/>
      <c r="E7" s="6"/>
      <c r="F7" s="108">
        <f>'BD1'!B2</f>
        <v>2017</v>
      </c>
    </row>
    <row r="8" spans="1:8" x14ac:dyDescent="0.2">
      <c r="A8" s="103" t="s">
        <v>27</v>
      </c>
      <c r="D8" s="105"/>
      <c r="E8" s="104"/>
    </row>
    <row r="9" spans="1:8" x14ac:dyDescent="0.2">
      <c r="A9" s="102" t="s">
        <v>28</v>
      </c>
      <c r="E9" s="111"/>
    </row>
    <row r="10" spans="1:8" x14ac:dyDescent="0.2">
      <c r="A10" s="102" t="s">
        <v>29</v>
      </c>
      <c r="B10" s="112" t="s">
        <v>6</v>
      </c>
      <c r="C10" s="113">
        <f>'BD4'!C4</f>
        <v>2438</v>
      </c>
      <c r="D10" s="114"/>
      <c r="E10" s="114" t="s">
        <v>6</v>
      </c>
      <c r="F10" s="115">
        <f>'BD4'!G4</f>
        <v>1656</v>
      </c>
    </row>
    <row r="11" spans="1:8" x14ac:dyDescent="0.2">
      <c r="A11" s="102" t="s">
        <v>30</v>
      </c>
      <c r="B11" s="112"/>
      <c r="C11" s="113">
        <f>'BD4'!C5</f>
        <v>1795</v>
      </c>
      <c r="D11" s="114"/>
      <c r="E11" s="114"/>
      <c r="F11" s="115">
        <f>'BD4'!G5</f>
        <v>2813</v>
      </c>
    </row>
    <row r="12" spans="1:8" x14ac:dyDescent="0.2">
      <c r="A12" s="116" t="str">
        <f>CONCATENATE("  Accounts receivable, net of allowances of ($",ABS('BD4'!C7),") and ($",ABS('BD4'!G7),")")</f>
        <v xml:space="preserve">  Accounts receivable, net of allowances of ($19) and ($8)</v>
      </c>
      <c r="B12" s="112"/>
      <c r="C12" s="113">
        <f>'BD4'!C6</f>
        <v>1207</v>
      </c>
      <c r="D12" s="114"/>
      <c r="E12" s="114"/>
      <c r="F12" s="115">
        <f>'BD4'!G6</f>
        <v>1278</v>
      </c>
      <c r="H12" s="107"/>
    </row>
    <row r="13" spans="1:8" x14ac:dyDescent="0.2">
      <c r="A13" s="117" t="s">
        <v>31</v>
      </c>
      <c r="B13" s="112"/>
      <c r="C13" s="113">
        <f>'BD4'!C8</f>
        <v>181</v>
      </c>
      <c r="D13" s="114"/>
      <c r="E13" s="114"/>
      <c r="F13" s="115">
        <f>'BD4'!G8</f>
        <v>126</v>
      </c>
    </row>
    <row r="14" spans="1:8" x14ac:dyDescent="0.2">
      <c r="A14" s="117" t="s">
        <v>32</v>
      </c>
      <c r="B14" s="112"/>
      <c r="C14" s="113">
        <f>'BD4'!C9</f>
        <v>1070</v>
      </c>
      <c r="D14" s="114"/>
      <c r="E14" s="114"/>
      <c r="F14" s="115">
        <f>'BD4'!G9</f>
        <v>1089</v>
      </c>
    </row>
    <row r="15" spans="1:8" x14ac:dyDescent="0.2">
      <c r="A15" s="117" t="s">
        <v>33</v>
      </c>
      <c r="B15" s="112"/>
      <c r="C15" s="113">
        <f>'BD4'!C10</f>
        <v>966</v>
      </c>
      <c r="D15" s="114"/>
      <c r="E15" s="114"/>
      <c r="F15" s="115">
        <f>'BD4'!G10</f>
        <v>742</v>
      </c>
    </row>
    <row r="16" spans="1:8" x14ac:dyDescent="0.2">
      <c r="A16" s="118" t="s">
        <v>34</v>
      </c>
      <c r="B16" s="119"/>
      <c r="C16" s="120">
        <f>'BD4'!C11</f>
        <v>2217</v>
      </c>
      <c r="D16" s="121"/>
      <c r="E16" s="121"/>
      <c r="F16" s="122">
        <f>'BD4'!G11</f>
        <v>1957</v>
      </c>
    </row>
    <row r="17" spans="1:7" x14ac:dyDescent="0.2">
      <c r="A17" s="102" t="s">
        <v>35</v>
      </c>
      <c r="B17" s="112"/>
      <c r="C17" s="113">
        <f>'BD4'!C12</f>
        <v>440</v>
      </c>
      <c r="D17" s="114"/>
      <c r="E17" s="114"/>
      <c r="F17" s="115">
        <f>'BD4'!G12</f>
        <v>1030</v>
      </c>
    </row>
    <row r="18" spans="1:7" x14ac:dyDescent="0.2">
      <c r="A18" s="118" t="s">
        <v>36</v>
      </c>
      <c r="B18" s="119"/>
      <c r="C18" s="120">
        <f>'BD4'!C13</f>
        <v>8097</v>
      </c>
      <c r="D18" s="121"/>
      <c r="E18" s="121"/>
      <c r="F18" s="122">
        <f>'BD4'!G13</f>
        <v>8734</v>
      </c>
      <c r="G18" s="123"/>
    </row>
    <row r="19" spans="1:7" x14ac:dyDescent="0.2">
      <c r="A19" s="102" t="s">
        <v>37</v>
      </c>
      <c r="B19" s="112"/>
      <c r="C19" s="113">
        <f>'BD4'!C14</f>
        <v>5424</v>
      </c>
      <c r="D19" s="114"/>
      <c r="E19" s="114"/>
      <c r="F19" s="115">
        <f>'BD4'!G14</f>
        <v>4789</v>
      </c>
      <c r="G19" s="123"/>
    </row>
    <row r="20" spans="1:7" x14ac:dyDescent="0.2">
      <c r="A20" s="124" t="s">
        <v>38</v>
      </c>
      <c r="B20" s="125"/>
      <c r="C20" s="126">
        <f>'BD4'!C15</f>
        <v>-2241</v>
      </c>
      <c r="D20" s="127"/>
      <c r="E20" s="127"/>
      <c r="F20" s="128">
        <f>'BD4'!G15</f>
        <v>-2125</v>
      </c>
    </row>
    <row r="21" spans="1:7" x14ac:dyDescent="0.2">
      <c r="A21" s="124" t="s">
        <v>39</v>
      </c>
      <c r="B21" s="119"/>
      <c r="C21" s="126">
        <f>'BD4'!C16</f>
        <v>3183</v>
      </c>
      <c r="D21" s="121"/>
      <c r="E21" s="121"/>
      <c r="F21" s="128">
        <f>'BD4'!G16</f>
        <v>2664</v>
      </c>
      <c r="G21" s="123"/>
    </row>
    <row r="22" spans="1:7" x14ac:dyDescent="0.2">
      <c r="A22" s="102" t="s">
        <v>40</v>
      </c>
      <c r="B22" s="112"/>
      <c r="C22" s="113">
        <f>'BD4'!C17</f>
        <v>251</v>
      </c>
      <c r="D22" s="114"/>
      <c r="E22" s="114"/>
      <c r="F22" s="115">
        <f>'BD4'!G17</f>
        <v>268</v>
      </c>
    </row>
    <row r="23" spans="1:7" x14ac:dyDescent="0.2">
      <c r="A23" s="123" t="s">
        <v>41</v>
      </c>
      <c r="B23" s="112"/>
      <c r="C23" s="113">
        <f>'BD4'!C18</f>
        <v>4362</v>
      </c>
      <c r="D23" s="114"/>
      <c r="E23" s="114"/>
      <c r="F23" s="115">
        <f>'BD4'!G18</f>
        <v>4362</v>
      </c>
      <c r="G23" s="123"/>
    </row>
    <row r="24" spans="1:7" x14ac:dyDescent="0.2">
      <c r="A24" s="102" t="s">
        <v>42</v>
      </c>
      <c r="B24" s="112"/>
      <c r="C24" s="113">
        <f>'BD4'!C19</f>
        <v>628</v>
      </c>
      <c r="D24" s="114"/>
      <c r="E24" s="114"/>
      <c r="F24" s="115">
        <f>'BD4'!G19</f>
        <v>946</v>
      </c>
      <c r="G24" s="123"/>
    </row>
    <row r="25" spans="1:7" x14ac:dyDescent="0.2">
      <c r="A25" s="102" t="s">
        <v>43</v>
      </c>
      <c r="B25" s="112"/>
      <c r="C25" s="113">
        <f>'BD4'!C20</f>
        <v>295</v>
      </c>
      <c r="D25" s="114"/>
      <c r="E25" s="114"/>
      <c r="F25" s="115">
        <f>'BD4'!G20</f>
        <v>264</v>
      </c>
      <c r="G25" s="123"/>
    </row>
    <row r="26" spans="1:7" x14ac:dyDescent="0.2">
      <c r="A26" s="102" t="s">
        <v>44</v>
      </c>
      <c r="B26" s="112"/>
      <c r="C26" s="113">
        <f>'BD4'!C21</f>
        <v>89</v>
      </c>
      <c r="D26" s="114"/>
      <c r="E26" s="114"/>
      <c r="F26" s="115">
        <f>'BD4'!G21</f>
        <v>110</v>
      </c>
    </row>
    <row r="27" spans="1:7" x14ac:dyDescent="0.2">
      <c r="A27" s="102" t="s">
        <v>45</v>
      </c>
      <c r="B27" s="112"/>
      <c r="C27" s="113">
        <f>'BD4'!C22</f>
        <v>92</v>
      </c>
      <c r="D27" s="114"/>
      <c r="E27" s="114"/>
      <c r="F27" s="115">
        <f>'BD4'!G22</f>
        <v>208</v>
      </c>
    </row>
    <row r="28" spans="1:7" x14ac:dyDescent="0.2">
      <c r="A28" s="124" t="s">
        <v>46</v>
      </c>
      <c r="B28" s="125"/>
      <c r="C28" s="126">
        <f>'BD4'!C23</f>
        <v>140</v>
      </c>
      <c r="D28" s="127"/>
      <c r="E28" s="127"/>
      <c r="F28" s="128">
        <f>'BD4'!G23</f>
        <v>86</v>
      </c>
    </row>
    <row r="29" spans="1:7" ht="13.5" thickBot="1" x14ac:dyDescent="0.25">
      <c r="A29" s="129" t="s">
        <v>47</v>
      </c>
      <c r="B29" s="130" t="s">
        <v>6</v>
      </c>
      <c r="C29" s="131">
        <f>'BD4'!C24</f>
        <v>17137</v>
      </c>
      <c r="D29" s="132"/>
      <c r="E29" s="130" t="s">
        <v>6</v>
      </c>
      <c r="F29" s="133">
        <f>'BD4'!G24</f>
        <v>17642</v>
      </c>
      <c r="G29" s="123"/>
    </row>
    <row r="30" spans="1:7" x14ac:dyDescent="0.2">
      <c r="B30" s="112"/>
      <c r="C30" s="112"/>
      <c r="D30" s="114"/>
      <c r="E30" s="114"/>
      <c r="F30" s="134"/>
    </row>
    <row r="31" spans="1:7" x14ac:dyDescent="0.2">
      <c r="A31" s="103" t="s">
        <v>48</v>
      </c>
      <c r="B31" s="112"/>
      <c r="C31" s="112"/>
      <c r="D31" s="114"/>
      <c r="E31" s="114"/>
      <c r="F31" s="134"/>
    </row>
    <row r="32" spans="1:7" x14ac:dyDescent="0.2">
      <c r="A32" s="102" t="s">
        <v>49</v>
      </c>
      <c r="B32" s="112"/>
      <c r="C32" s="112"/>
      <c r="D32" s="114"/>
      <c r="E32" s="114"/>
      <c r="F32" s="134"/>
    </row>
    <row r="33" spans="1:7" x14ac:dyDescent="0.2">
      <c r="A33" s="123" t="s">
        <v>50</v>
      </c>
      <c r="B33" s="112" t="s">
        <v>6</v>
      </c>
      <c r="C33" s="113">
        <f>'BD4'!C26</f>
        <v>749</v>
      </c>
      <c r="D33" s="114"/>
      <c r="E33" s="114" t="s">
        <v>6</v>
      </c>
      <c r="F33" s="115">
        <f>'BD4'!G26</f>
        <v>500</v>
      </c>
    </row>
    <row r="34" spans="1:7" x14ac:dyDescent="0.2">
      <c r="A34" s="102" t="s">
        <v>51</v>
      </c>
      <c r="B34" s="112"/>
      <c r="C34" s="113">
        <f>'BD4'!C27</f>
        <v>478</v>
      </c>
      <c r="D34" s="114"/>
      <c r="E34" s="114"/>
      <c r="F34" s="115">
        <f>'BD4'!G27</f>
        <v>466</v>
      </c>
    </row>
    <row r="35" spans="1:7" x14ac:dyDescent="0.2">
      <c r="A35" s="102" t="s">
        <v>52</v>
      </c>
      <c r="C35" s="113">
        <f>'BD4'!C28</f>
        <v>724</v>
      </c>
      <c r="D35" s="114"/>
      <c r="F35" s="115">
        <f>'BD4'!G28</f>
        <v>722</v>
      </c>
    </row>
    <row r="36" spans="1:7" x14ac:dyDescent="0.2">
      <c r="A36" s="102" t="s">
        <v>53</v>
      </c>
      <c r="B36" s="112"/>
      <c r="C36" s="113">
        <f>'BD4'!C29</f>
        <v>103</v>
      </c>
      <c r="D36" s="114"/>
      <c r="E36" s="114"/>
      <c r="F36" s="115">
        <f>'BD4'!G29</f>
        <v>128</v>
      </c>
    </row>
    <row r="37" spans="1:7" x14ac:dyDescent="0.2">
      <c r="A37" s="102" t="s">
        <v>54</v>
      </c>
      <c r="B37" s="125"/>
      <c r="C37" s="113">
        <f>'BD4'!C30</f>
        <v>420</v>
      </c>
      <c r="D37" s="127"/>
      <c r="E37" s="127"/>
      <c r="F37" s="115">
        <f>'BD4'!G30</f>
        <v>442</v>
      </c>
    </row>
    <row r="38" spans="1:7" x14ac:dyDescent="0.2">
      <c r="A38" s="118" t="s">
        <v>55</v>
      </c>
      <c r="B38" s="119"/>
      <c r="C38" s="120">
        <f>'BD4'!C31</f>
        <v>2474</v>
      </c>
      <c r="D38" s="121"/>
      <c r="E38" s="121"/>
      <c r="F38" s="122">
        <f>'BD4'!G31</f>
        <v>2258</v>
      </c>
    </row>
    <row r="39" spans="1:7" x14ac:dyDescent="0.2">
      <c r="A39" s="102" t="s">
        <v>56</v>
      </c>
      <c r="B39" s="112"/>
      <c r="C39" s="113">
        <f>'BD4'!C32</f>
        <v>4319</v>
      </c>
      <c r="D39" s="114"/>
      <c r="E39" s="114"/>
      <c r="F39" s="115">
        <f>'BD4'!G32</f>
        <v>3577</v>
      </c>
    </row>
    <row r="40" spans="1:7" x14ac:dyDescent="0.2">
      <c r="A40" s="102" t="s">
        <v>57</v>
      </c>
      <c r="B40" s="112"/>
      <c r="C40" s="113">
        <f>'BD4'!C33</f>
        <v>118</v>
      </c>
      <c r="D40" s="114"/>
      <c r="E40" s="114"/>
      <c r="F40" s="115">
        <f>'BD4'!G33</f>
        <v>89</v>
      </c>
      <c r="G40" s="123"/>
    </row>
    <row r="41" spans="1:7" x14ac:dyDescent="0.2">
      <c r="A41" s="102" t="s">
        <v>58</v>
      </c>
      <c r="B41" s="112"/>
      <c r="C41" s="113">
        <f>'BD4'!C34</f>
        <v>42</v>
      </c>
      <c r="D41" s="114"/>
      <c r="E41" s="114"/>
      <c r="F41" s="115">
        <f>'BD4'!G34</f>
        <v>78</v>
      </c>
      <c r="G41" s="123"/>
    </row>
    <row r="42" spans="1:7" x14ac:dyDescent="0.2">
      <c r="A42" s="124" t="s">
        <v>59</v>
      </c>
      <c r="B42" s="125"/>
      <c r="C42" s="113">
        <f>'BD4'!C35</f>
        <v>1190</v>
      </c>
      <c r="D42" s="127"/>
      <c r="E42" s="127"/>
      <c r="F42" s="115">
        <f>'BD4'!G35</f>
        <v>1303</v>
      </c>
      <c r="G42" s="123"/>
    </row>
    <row r="43" spans="1:7" x14ac:dyDescent="0.2">
      <c r="A43" s="118" t="s">
        <v>60</v>
      </c>
      <c r="B43" s="119"/>
      <c r="C43" s="120">
        <f>'BD4'!C36</f>
        <v>8143</v>
      </c>
      <c r="D43" s="121"/>
      <c r="E43" s="121"/>
      <c r="F43" s="122">
        <f>'BD4'!G36</f>
        <v>7305</v>
      </c>
      <c r="G43" s="123"/>
    </row>
    <row r="44" spans="1:7" x14ac:dyDescent="0.2">
      <c r="B44" s="112"/>
      <c r="C44" s="102"/>
      <c r="D44" s="114"/>
      <c r="E44" s="114"/>
      <c r="F44" s="123"/>
    </row>
    <row r="45" spans="1:7" x14ac:dyDescent="0.2">
      <c r="A45" s="102" t="s">
        <v>61</v>
      </c>
      <c r="B45" s="112"/>
      <c r="C45" s="112"/>
      <c r="D45" s="114"/>
      <c r="E45" s="114"/>
      <c r="F45" s="134"/>
    </row>
    <row r="46" spans="1:7" x14ac:dyDescent="0.2">
      <c r="A46" s="102" t="s">
        <v>62</v>
      </c>
      <c r="B46" s="112"/>
    </row>
    <row r="47" spans="1:7" x14ac:dyDescent="0.2">
      <c r="A47" s="102" t="s">
        <v>63</v>
      </c>
      <c r="B47" s="112"/>
      <c r="C47" s="135">
        <v>0</v>
      </c>
      <c r="D47" s="134"/>
      <c r="E47" s="114"/>
      <c r="F47" s="136">
        <v>0</v>
      </c>
    </row>
    <row r="48" spans="1:7" x14ac:dyDescent="0.2">
      <c r="A48" s="102" t="s">
        <v>64</v>
      </c>
      <c r="B48" s="112"/>
      <c r="C48" s="112"/>
      <c r="D48" s="134"/>
      <c r="E48" s="114"/>
      <c r="F48" s="134"/>
    </row>
    <row r="49" spans="1:7" x14ac:dyDescent="0.2">
      <c r="A49" s="123" t="str">
        <f>CONCATENATE("    Shares issued – ",LEFT('BD4'!C47,1),",",RIGHT(LEFT('BD4'!C47,4),3),",",RIGHT(LEFT('BD4'!C47,7),3),",",RIGHT(LEFT('BD4'!C47,10),3))</f>
        <v xml:space="preserve">    Shares issued – 1,740,815,939</v>
      </c>
      <c r="B49" s="112"/>
      <c r="C49" s="112">
        <f>'BD4'!C38</f>
        <v>1741</v>
      </c>
      <c r="D49" s="114"/>
      <c r="E49" s="114"/>
      <c r="F49" s="134">
        <f>'BD4'!G38</f>
        <v>1741</v>
      </c>
    </row>
    <row r="50" spans="1:7" x14ac:dyDescent="0.2">
      <c r="A50" s="102" t="s">
        <v>65</v>
      </c>
      <c r="B50" s="112"/>
      <c r="C50" s="112">
        <f>'BD4'!C39</f>
        <v>1950</v>
      </c>
      <c r="D50" s="114"/>
      <c r="E50" s="114"/>
      <c r="F50" s="134">
        <f>'BD4'!G39</f>
        <v>1776</v>
      </c>
    </row>
    <row r="51" spans="1:7" x14ac:dyDescent="0.2">
      <c r="A51" s="102" t="s">
        <v>66</v>
      </c>
      <c r="B51" s="112"/>
      <c r="C51" s="112">
        <f>'BD4'!C40</f>
        <v>37906</v>
      </c>
      <c r="D51" s="114"/>
      <c r="E51" s="114"/>
      <c r="F51" s="134">
        <f>'BD4'!G40</f>
        <v>34662</v>
      </c>
    </row>
    <row r="52" spans="1:7" x14ac:dyDescent="0.2">
      <c r="A52" s="102" t="s">
        <v>67</v>
      </c>
      <c r="B52" s="112"/>
      <c r="D52" s="114"/>
      <c r="E52" s="114"/>
    </row>
    <row r="53" spans="1:7" ht="12.75" customHeight="1" x14ac:dyDescent="0.2">
      <c r="A53" s="137" t="str">
        <f>CONCATENATE("    Shares: ",C7," – ",LEFT('BD4'!C48,3),",",RIGHT(LEFT('BD4'!C48,6),3),",",RIGHT(LEFT('BD4'!C48,9),3),"; ",F7," – ",LEFT('BD4'!G48,3),",",RIGHT(LEFT('BD4'!G48,6),3),",",RIGHT(LEFT('BD4'!G48,9),3))</f>
        <v xml:space="preserve">    Shares: 2018 – 795,665,646; 2017 – 757,657,217</v>
      </c>
      <c r="B53" s="112"/>
      <c r="C53" s="138">
        <f>'BD4'!C41</f>
        <v>-32130</v>
      </c>
      <c r="D53" s="139"/>
      <c r="E53" s="114"/>
      <c r="F53" s="140">
        <f>'BD4'!G41</f>
        <v>-27458</v>
      </c>
    </row>
    <row r="54" spans="1:7" x14ac:dyDescent="0.2">
      <c r="A54" s="124" t="s">
        <v>68</v>
      </c>
      <c r="B54" s="125"/>
      <c r="C54" s="125">
        <f>'BD4'!C42</f>
        <v>-473</v>
      </c>
      <c r="D54" s="127"/>
      <c r="E54" s="127"/>
      <c r="F54" s="141">
        <f>'BD4'!G42</f>
        <v>-384</v>
      </c>
    </row>
    <row r="55" spans="1:7" x14ac:dyDescent="0.2">
      <c r="A55" s="124" t="s">
        <v>69</v>
      </c>
      <c r="B55" s="125"/>
      <c r="C55" s="125">
        <f>'BD4'!C43</f>
        <v>8994</v>
      </c>
      <c r="D55" s="127"/>
      <c r="E55" s="127"/>
      <c r="F55" s="141">
        <f>'BD4'!G43</f>
        <v>10337</v>
      </c>
    </row>
    <row r="56" spans="1:7" ht="13.5" thickBot="1" x14ac:dyDescent="0.25">
      <c r="A56" s="129" t="s">
        <v>70</v>
      </c>
      <c r="B56" s="130" t="s">
        <v>6</v>
      </c>
      <c r="C56" s="130">
        <f>'BD4'!C44</f>
        <v>17137</v>
      </c>
      <c r="D56" s="132"/>
      <c r="E56" s="132" t="s">
        <v>6</v>
      </c>
      <c r="F56" s="142">
        <f>'BD4'!G44</f>
        <v>17642</v>
      </c>
      <c r="G56" s="123"/>
    </row>
    <row r="57" spans="1:7" x14ac:dyDescent="0.2">
      <c r="B57" s="112"/>
      <c r="C57" s="112"/>
      <c r="D57" s="114"/>
      <c r="E57" s="114"/>
      <c r="F57" s="134"/>
    </row>
    <row r="58" spans="1:7" x14ac:dyDescent="0.2">
      <c r="B58" s="112"/>
      <c r="C58" s="112"/>
      <c r="D58" s="114"/>
      <c r="E58" s="114"/>
      <c r="F58" s="134"/>
    </row>
    <row r="59" spans="1:7" x14ac:dyDescent="0.2">
      <c r="B59" s="112"/>
      <c r="C59" s="112"/>
      <c r="D59" s="114"/>
      <c r="E59" s="114"/>
      <c r="F59" s="134"/>
    </row>
    <row r="60" spans="1:7" x14ac:dyDescent="0.2">
      <c r="B60" s="112"/>
      <c r="C60" s="112"/>
      <c r="D60" s="114"/>
      <c r="E60" s="114"/>
      <c r="F60" s="134"/>
    </row>
    <row r="61" spans="1:7" x14ac:dyDescent="0.2">
      <c r="B61" s="112"/>
      <c r="C61" s="112"/>
      <c r="D61" s="114"/>
      <c r="E61" s="114"/>
      <c r="F61" s="134"/>
    </row>
    <row r="62" spans="1:7" x14ac:dyDescent="0.2">
      <c r="B62" s="112"/>
      <c r="C62" s="112"/>
      <c r="D62" s="114"/>
      <c r="E62" s="114"/>
      <c r="F62" s="134"/>
    </row>
    <row r="63" spans="1:7" x14ac:dyDescent="0.2">
      <c r="B63" s="112"/>
      <c r="C63" s="112"/>
      <c r="D63" s="114"/>
      <c r="E63" s="114"/>
      <c r="F63" s="134"/>
    </row>
    <row r="64" spans="1:7" x14ac:dyDescent="0.2">
      <c r="B64" s="112"/>
      <c r="C64" s="112"/>
      <c r="D64" s="114"/>
      <c r="E64" s="114"/>
      <c r="F64" s="134"/>
    </row>
    <row r="65" spans="1:7" x14ac:dyDescent="0.2">
      <c r="B65" s="112"/>
      <c r="C65" s="112"/>
      <c r="D65" s="114"/>
      <c r="E65" s="114"/>
      <c r="F65" s="134"/>
    </row>
    <row r="66" spans="1:7" x14ac:dyDescent="0.2">
      <c r="B66" s="112"/>
      <c r="C66" s="112"/>
      <c r="D66" s="114"/>
      <c r="E66" s="114"/>
      <c r="F66" s="134"/>
    </row>
    <row r="67" spans="1:7" x14ac:dyDescent="0.2">
      <c r="B67" s="112"/>
      <c r="C67" s="112"/>
      <c r="D67" s="114"/>
      <c r="E67" s="114"/>
      <c r="F67" s="134"/>
    </row>
    <row r="68" spans="1:7" s="1" customFormat="1" x14ac:dyDescent="0.2">
      <c r="A68" s="101"/>
      <c r="B68" s="4"/>
      <c r="C68" s="4"/>
      <c r="D68" s="83"/>
      <c r="F68" s="4"/>
      <c r="G68" s="83"/>
    </row>
    <row r="69" spans="1:7" x14ac:dyDescent="0.2">
      <c r="B69" s="112"/>
      <c r="C69" s="112"/>
      <c r="D69" s="114"/>
      <c r="E69" s="114"/>
      <c r="F69" s="134"/>
    </row>
    <row r="70" spans="1:7" x14ac:dyDescent="0.2">
      <c r="B70" s="112"/>
      <c r="C70" s="112"/>
      <c r="D70" s="114"/>
      <c r="E70" s="114"/>
      <c r="F70" s="134"/>
    </row>
    <row r="71" spans="1:7" x14ac:dyDescent="0.2">
      <c r="B71" s="112"/>
      <c r="C71" s="112"/>
      <c r="D71" s="114"/>
      <c r="E71" s="114"/>
      <c r="F71" s="134"/>
    </row>
    <row r="72" spans="1:7" x14ac:dyDescent="0.2">
      <c r="B72" s="112"/>
      <c r="C72" s="112"/>
      <c r="D72" s="114"/>
      <c r="E72" s="114"/>
      <c r="F72" s="134"/>
    </row>
    <row r="73" spans="1:7" x14ac:dyDescent="0.2">
      <c r="B73" s="112"/>
      <c r="C73" s="112"/>
      <c r="D73" s="114"/>
      <c r="E73" s="114"/>
      <c r="F73" s="134"/>
    </row>
    <row r="74" spans="1:7" x14ac:dyDescent="0.2">
      <c r="B74" s="112"/>
      <c r="C74" s="112"/>
      <c r="D74" s="114"/>
      <c r="E74" s="114"/>
      <c r="F74" s="134"/>
    </row>
    <row r="75" spans="1:7" x14ac:dyDescent="0.2">
      <c r="B75" s="112"/>
      <c r="C75" s="112"/>
      <c r="D75" s="114"/>
      <c r="E75" s="114"/>
      <c r="F75" s="134"/>
    </row>
    <row r="76" spans="1:7" x14ac:dyDescent="0.2">
      <c r="B76" s="112"/>
      <c r="C76" s="112"/>
      <c r="D76" s="114"/>
      <c r="E76" s="114"/>
      <c r="F76" s="134"/>
    </row>
    <row r="77" spans="1:7" x14ac:dyDescent="0.2">
      <c r="B77" s="112"/>
      <c r="C77" s="112"/>
      <c r="D77" s="114"/>
      <c r="E77" s="114"/>
      <c r="F77" s="134"/>
    </row>
    <row r="78" spans="1:7" x14ac:dyDescent="0.2">
      <c r="B78" s="112"/>
      <c r="C78" s="112"/>
      <c r="D78" s="114"/>
      <c r="E78" s="114"/>
      <c r="F78" s="134"/>
    </row>
    <row r="79" spans="1:7" x14ac:dyDescent="0.2">
      <c r="B79" s="112"/>
      <c r="C79" s="112"/>
      <c r="D79" s="114"/>
      <c r="E79" s="114"/>
      <c r="F79" s="134"/>
    </row>
    <row r="80" spans="1:7" x14ac:dyDescent="0.2">
      <c r="B80" s="112"/>
      <c r="C80" s="112"/>
      <c r="D80" s="114"/>
      <c r="E80" s="114"/>
      <c r="F80" s="134"/>
    </row>
    <row r="81" spans="2:6" x14ac:dyDescent="0.2">
      <c r="B81" s="112"/>
      <c r="C81" s="112"/>
      <c r="D81" s="114"/>
      <c r="E81" s="114"/>
      <c r="F81" s="134"/>
    </row>
    <row r="82" spans="2:6" x14ac:dyDescent="0.2">
      <c r="B82" s="112"/>
      <c r="C82" s="112"/>
      <c r="D82" s="114"/>
      <c r="E82" s="114"/>
      <c r="F82" s="134"/>
    </row>
  </sheetData>
  <mergeCells count="4">
    <mergeCell ref="A1:F1"/>
    <mergeCell ref="A2:F2"/>
    <mergeCell ref="A3:F3"/>
    <mergeCell ref="C6:F6"/>
  </mergeCells>
  <pageMargins left="0.7" right="0.7" top="0.75" bottom="0.75" header="0.3" footer="0.3"/>
  <pageSetup orientation="portrait"/>
  <ignoredErrors>
    <ignoredError sqref="A1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workbookViewId="0">
      <selection activeCell="A38" sqref="A36:XFD38"/>
    </sheetView>
  </sheetViews>
  <sheetFormatPr defaultRowHeight="12.75" x14ac:dyDescent="0.2"/>
  <cols>
    <col min="1" max="1" width="60.42578125" style="1" customWidth="1"/>
    <col min="2" max="2" width="1.7109375" style="190" customWidth="1"/>
    <col min="3" max="3" width="15.28515625" style="4" customWidth="1"/>
    <col min="4" max="4" width="1.7109375" style="191" customWidth="1"/>
    <col min="5" max="5" width="15.28515625" style="60" customWidth="1"/>
    <col min="6" max="6" width="3" style="1" customWidth="1"/>
    <col min="7" max="16" width="9.140625" style="1" customWidth="1"/>
    <col min="17" max="256" width="9.140625" style="1"/>
    <col min="257" max="257" width="60.42578125" style="1" customWidth="1"/>
    <col min="258" max="258" width="1.7109375" style="1" customWidth="1"/>
    <col min="259" max="259" width="15.28515625" style="1" customWidth="1"/>
    <col min="260" max="260" width="1.7109375" style="1" customWidth="1"/>
    <col min="261" max="261" width="15.28515625" style="1" customWidth="1"/>
    <col min="262" max="262" width="3" style="1" customWidth="1"/>
    <col min="263" max="272" width="9.140625" style="1" customWidth="1"/>
    <col min="273" max="512" width="9.140625" style="1"/>
    <col min="513" max="513" width="60.42578125" style="1" customWidth="1"/>
    <col min="514" max="514" width="1.7109375" style="1" customWidth="1"/>
    <col min="515" max="515" width="15.28515625" style="1" customWidth="1"/>
    <col min="516" max="516" width="1.7109375" style="1" customWidth="1"/>
    <col min="517" max="517" width="15.28515625" style="1" customWidth="1"/>
    <col min="518" max="518" width="3" style="1" customWidth="1"/>
    <col min="519" max="528" width="9.140625" style="1" customWidth="1"/>
    <col min="529" max="768" width="9.140625" style="1"/>
    <col min="769" max="769" width="60.42578125" style="1" customWidth="1"/>
    <col min="770" max="770" width="1.7109375" style="1" customWidth="1"/>
    <col min="771" max="771" width="15.28515625" style="1" customWidth="1"/>
    <col min="772" max="772" width="1.7109375" style="1" customWidth="1"/>
    <col min="773" max="773" width="15.28515625" style="1" customWidth="1"/>
    <col min="774" max="774" width="3" style="1" customWidth="1"/>
    <col min="775" max="784" width="9.140625" style="1" customWidth="1"/>
    <col min="785" max="1024" width="9.140625" style="1"/>
    <col min="1025" max="1025" width="60.42578125" style="1" customWidth="1"/>
    <col min="1026" max="1026" width="1.7109375" style="1" customWidth="1"/>
    <col min="1027" max="1027" width="15.28515625" style="1" customWidth="1"/>
    <col min="1028" max="1028" width="1.7109375" style="1" customWidth="1"/>
    <col min="1029" max="1029" width="15.28515625" style="1" customWidth="1"/>
    <col min="1030" max="1030" width="3" style="1" customWidth="1"/>
    <col min="1031" max="1040" width="9.140625" style="1" customWidth="1"/>
    <col min="1041" max="1280" width="9.140625" style="1"/>
    <col min="1281" max="1281" width="60.42578125" style="1" customWidth="1"/>
    <col min="1282" max="1282" width="1.7109375" style="1" customWidth="1"/>
    <col min="1283" max="1283" width="15.28515625" style="1" customWidth="1"/>
    <col min="1284" max="1284" width="1.7109375" style="1" customWidth="1"/>
    <col min="1285" max="1285" width="15.28515625" style="1" customWidth="1"/>
    <col min="1286" max="1286" width="3" style="1" customWidth="1"/>
    <col min="1287" max="1296" width="9.140625" style="1" customWidth="1"/>
    <col min="1297" max="1536" width="9.140625" style="1"/>
    <col min="1537" max="1537" width="60.42578125" style="1" customWidth="1"/>
    <col min="1538" max="1538" width="1.7109375" style="1" customWidth="1"/>
    <col min="1539" max="1539" width="15.28515625" style="1" customWidth="1"/>
    <col min="1540" max="1540" width="1.7109375" style="1" customWidth="1"/>
    <col min="1541" max="1541" width="15.28515625" style="1" customWidth="1"/>
    <col min="1542" max="1542" width="3" style="1" customWidth="1"/>
    <col min="1543" max="1552" width="9.140625" style="1" customWidth="1"/>
    <col min="1553" max="1792" width="9.140625" style="1"/>
    <col min="1793" max="1793" width="60.42578125" style="1" customWidth="1"/>
    <col min="1794" max="1794" width="1.7109375" style="1" customWidth="1"/>
    <col min="1795" max="1795" width="15.28515625" style="1" customWidth="1"/>
    <col min="1796" max="1796" width="1.7109375" style="1" customWidth="1"/>
    <col min="1797" max="1797" width="15.28515625" style="1" customWidth="1"/>
    <col min="1798" max="1798" width="3" style="1" customWidth="1"/>
    <col min="1799" max="1808" width="9.140625" style="1" customWidth="1"/>
    <col min="1809" max="2048" width="9.140625" style="1"/>
    <col min="2049" max="2049" width="60.42578125" style="1" customWidth="1"/>
    <col min="2050" max="2050" width="1.7109375" style="1" customWidth="1"/>
    <col min="2051" max="2051" width="15.28515625" style="1" customWidth="1"/>
    <col min="2052" max="2052" width="1.7109375" style="1" customWidth="1"/>
    <col min="2053" max="2053" width="15.28515625" style="1" customWidth="1"/>
    <col min="2054" max="2054" width="3" style="1" customWidth="1"/>
    <col min="2055" max="2064" width="9.140625" style="1" customWidth="1"/>
    <col min="2065" max="2304" width="9.140625" style="1"/>
    <col min="2305" max="2305" width="60.42578125" style="1" customWidth="1"/>
    <col min="2306" max="2306" width="1.7109375" style="1" customWidth="1"/>
    <col min="2307" max="2307" width="15.28515625" style="1" customWidth="1"/>
    <col min="2308" max="2308" width="1.7109375" style="1" customWidth="1"/>
    <col min="2309" max="2309" width="15.28515625" style="1" customWidth="1"/>
    <col min="2310" max="2310" width="3" style="1" customWidth="1"/>
    <col min="2311" max="2320" width="9.140625" style="1" customWidth="1"/>
    <col min="2321" max="2560" width="9.140625" style="1"/>
    <col min="2561" max="2561" width="60.42578125" style="1" customWidth="1"/>
    <col min="2562" max="2562" width="1.7109375" style="1" customWidth="1"/>
    <col min="2563" max="2563" width="15.28515625" style="1" customWidth="1"/>
    <col min="2564" max="2564" width="1.7109375" style="1" customWidth="1"/>
    <col min="2565" max="2565" width="15.28515625" style="1" customWidth="1"/>
    <col min="2566" max="2566" width="3" style="1" customWidth="1"/>
    <col min="2567" max="2576" width="9.140625" style="1" customWidth="1"/>
    <col min="2577" max="2816" width="9.140625" style="1"/>
    <col min="2817" max="2817" width="60.42578125" style="1" customWidth="1"/>
    <col min="2818" max="2818" width="1.7109375" style="1" customWidth="1"/>
    <col min="2819" max="2819" width="15.28515625" style="1" customWidth="1"/>
    <col min="2820" max="2820" width="1.7109375" style="1" customWidth="1"/>
    <col min="2821" max="2821" width="15.28515625" style="1" customWidth="1"/>
    <col min="2822" max="2822" width="3" style="1" customWidth="1"/>
    <col min="2823" max="2832" width="9.140625" style="1" customWidth="1"/>
    <col min="2833" max="3072" width="9.140625" style="1"/>
    <col min="3073" max="3073" width="60.42578125" style="1" customWidth="1"/>
    <col min="3074" max="3074" width="1.7109375" style="1" customWidth="1"/>
    <col min="3075" max="3075" width="15.28515625" style="1" customWidth="1"/>
    <col min="3076" max="3076" width="1.7109375" style="1" customWidth="1"/>
    <col min="3077" max="3077" width="15.28515625" style="1" customWidth="1"/>
    <col min="3078" max="3078" width="3" style="1" customWidth="1"/>
    <col min="3079" max="3088" width="9.140625" style="1" customWidth="1"/>
    <col min="3089" max="3328" width="9.140625" style="1"/>
    <col min="3329" max="3329" width="60.42578125" style="1" customWidth="1"/>
    <col min="3330" max="3330" width="1.7109375" style="1" customWidth="1"/>
    <col min="3331" max="3331" width="15.28515625" style="1" customWidth="1"/>
    <col min="3332" max="3332" width="1.7109375" style="1" customWidth="1"/>
    <col min="3333" max="3333" width="15.28515625" style="1" customWidth="1"/>
    <col min="3334" max="3334" width="3" style="1" customWidth="1"/>
    <col min="3335" max="3344" width="9.140625" style="1" customWidth="1"/>
    <col min="3345" max="3584" width="9.140625" style="1"/>
    <col min="3585" max="3585" width="60.42578125" style="1" customWidth="1"/>
    <col min="3586" max="3586" width="1.7109375" style="1" customWidth="1"/>
    <col min="3587" max="3587" width="15.28515625" style="1" customWidth="1"/>
    <col min="3588" max="3588" width="1.7109375" style="1" customWidth="1"/>
    <col min="3589" max="3589" width="15.28515625" style="1" customWidth="1"/>
    <col min="3590" max="3590" width="3" style="1" customWidth="1"/>
    <col min="3591" max="3600" width="9.140625" style="1" customWidth="1"/>
    <col min="3601" max="3840" width="9.140625" style="1"/>
    <col min="3841" max="3841" width="60.42578125" style="1" customWidth="1"/>
    <col min="3842" max="3842" width="1.7109375" style="1" customWidth="1"/>
    <col min="3843" max="3843" width="15.28515625" style="1" customWidth="1"/>
    <col min="3844" max="3844" width="1.7109375" style="1" customWidth="1"/>
    <col min="3845" max="3845" width="15.28515625" style="1" customWidth="1"/>
    <col min="3846" max="3846" width="3" style="1" customWidth="1"/>
    <col min="3847" max="3856" width="9.140625" style="1" customWidth="1"/>
    <col min="3857" max="4096" width="9.140625" style="1"/>
    <col min="4097" max="4097" width="60.42578125" style="1" customWidth="1"/>
    <col min="4098" max="4098" width="1.7109375" style="1" customWidth="1"/>
    <col min="4099" max="4099" width="15.28515625" style="1" customWidth="1"/>
    <col min="4100" max="4100" width="1.7109375" style="1" customWidth="1"/>
    <col min="4101" max="4101" width="15.28515625" style="1" customWidth="1"/>
    <col min="4102" max="4102" width="3" style="1" customWidth="1"/>
    <col min="4103" max="4112" width="9.140625" style="1" customWidth="1"/>
    <col min="4113" max="4352" width="9.140625" style="1"/>
    <col min="4353" max="4353" width="60.42578125" style="1" customWidth="1"/>
    <col min="4354" max="4354" width="1.7109375" style="1" customWidth="1"/>
    <col min="4355" max="4355" width="15.28515625" style="1" customWidth="1"/>
    <col min="4356" max="4356" width="1.7109375" style="1" customWidth="1"/>
    <col min="4357" max="4357" width="15.28515625" style="1" customWidth="1"/>
    <col min="4358" max="4358" width="3" style="1" customWidth="1"/>
    <col min="4359" max="4368" width="9.140625" style="1" customWidth="1"/>
    <col min="4369" max="4608" width="9.140625" style="1"/>
    <col min="4609" max="4609" width="60.42578125" style="1" customWidth="1"/>
    <col min="4610" max="4610" width="1.7109375" style="1" customWidth="1"/>
    <col min="4611" max="4611" width="15.28515625" style="1" customWidth="1"/>
    <col min="4612" max="4612" width="1.7109375" style="1" customWidth="1"/>
    <col min="4613" max="4613" width="15.28515625" style="1" customWidth="1"/>
    <col min="4614" max="4614" width="3" style="1" customWidth="1"/>
    <col min="4615" max="4624" width="9.140625" style="1" customWidth="1"/>
    <col min="4625" max="4864" width="9.140625" style="1"/>
    <col min="4865" max="4865" width="60.42578125" style="1" customWidth="1"/>
    <col min="4866" max="4866" width="1.7109375" style="1" customWidth="1"/>
    <col min="4867" max="4867" width="15.28515625" style="1" customWidth="1"/>
    <col min="4868" max="4868" width="1.7109375" style="1" customWidth="1"/>
    <col min="4869" max="4869" width="15.28515625" style="1" customWidth="1"/>
    <col min="4870" max="4870" width="3" style="1" customWidth="1"/>
    <col min="4871" max="4880" width="9.140625" style="1" customWidth="1"/>
    <col min="4881" max="5120" width="9.140625" style="1"/>
    <col min="5121" max="5121" width="60.42578125" style="1" customWidth="1"/>
    <col min="5122" max="5122" width="1.7109375" style="1" customWidth="1"/>
    <col min="5123" max="5123" width="15.28515625" style="1" customWidth="1"/>
    <col min="5124" max="5124" width="1.7109375" style="1" customWidth="1"/>
    <col min="5125" max="5125" width="15.28515625" style="1" customWidth="1"/>
    <col min="5126" max="5126" width="3" style="1" customWidth="1"/>
    <col min="5127" max="5136" width="9.140625" style="1" customWidth="1"/>
    <col min="5137" max="5376" width="9.140625" style="1"/>
    <col min="5377" max="5377" width="60.42578125" style="1" customWidth="1"/>
    <col min="5378" max="5378" width="1.7109375" style="1" customWidth="1"/>
    <col min="5379" max="5379" width="15.28515625" style="1" customWidth="1"/>
    <col min="5380" max="5380" width="1.7109375" style="1" customWidth="1"/>
    <col min="5381" max="5381" width="15.28515625" style="1" customWidth="1"/>
    <col min="5382" max="5382" width="3" style="1" customWidth="1"/>
    <col min="5383" max="5392" width="9.140625" style="1" customWidth="1"/>
    <col min="5393" max="5632" width="9.140625" style="1"/>
    <col min="5633" max="5633" width="60.42578125" style="1" customWidth="1"/>
    <col min="5634" max="5634" width="1.7109375" style="1" customWidth="1"/>
    <col min="5635" max="5635" width="15.28515625" style="1" customWidth="1"/>
    <col min="5636" max="5636" width="1.7109375" style="1" customWidth="1"/>
    <col min="5637" max="5637" width="15.28515625" style="1" customWidth="1"/>
    <col min="5638" max="5638" width="3" style="1" customWidth="1"/>
    <col min="5639" max="5648" width="9.140625" style="1" customWidth="1"/>
    <col min="5649" max="5888" width="9.140625" style="1"/>
    <col min="5889" max="5889" width="60.42578125" style="1" customWidth="1"/>
    <col min="5890" max="5890" width="1.7109375" style="1" customWidth="1"/>
    <col min="5891" max="5891" width="15.28515625" style="1" customWidth="1"/>
    <col min="5892" max="5892" width="1.7109375" style="1" customWidth="1"/>
    <col min="5893" max="5893" width="15.28515625" style="1" customWidth="1"/>
    <col min="5894" max="5894" width="3" style="1" customWidth="1"/>
    <col min="5895" max="5904" width="9.140625" style="1" customWidth="1"/>
    <col min="5905" max="6144" width="9.140625" style="1"/>
    <col min="6145" max="6145" width="60.42578125" style="1" customWidth="1"/>
    <col min="6146" max="6146" width="1.7109375" style="1" customWidth="1"/>
    <col min="6147" max="6147" width="15.28515625" style="1" customWidth="1"/>
    <col min="6148" max="6148" width="1.7109375" style="1" customWidth="1"/>
    <col min="6149" max="6149" width="15.28515625" style="1" customWidth="1"/>
    <col min="6150" max="6150" width="3" style="1" customWidth="1"/>
    <col min="6151" max="6160" width="9.140625" style="1" customWidth="1"/>
    <col min="6161" max="6400" width="9.140625" style="1"/>
    <col min="6401" max="6401" width="60.42578125" style="1" customWidth="1"/>
    <col min="6402" max="6402" width="1.7109375" style="1" customWidth="1"/>
    <col min="6403" max="6403" width="15.28515625" style="1" customWidth="1"/>
    <col min="6404" max="6404" width="1.7109375" style="1" customWidth="1"/>
    <col min="6405" max="6405" width="15.28515625" style="1" customWidth="1"/>
    <col min="6406" max="6406" width="3" style="1" customWidth="1"/>
    <col min="6407" max="6416" width="9.140625" style="1" customWidth="1"/>
    <col min="6417" max="6656" width="9.140625" style="1"/>
    <col min="6657" max="6657" width="60.42578125" style="1" customWidth="1"/>
    <col min="6658" max="6658" width="1.7109375" style="1" customWidth="1"/>
    <col min="6659" max="6659" width="15.28515625" style="1" customWidth="1"/>
    <col min="6660" max="6660" width="1.7109375" style="1" customWidth="1"/>
    <col min="6661" max="6661" width="15.28515625" style="1" customWidth="1"/>
    <col min="6662" max="6662" width="3" style="1" customWidth="1"/>
    <col min="6663" max="6672" width="9.140625" style="1" customWidth="1"/>
    <col min="6673" max="6912" width="9.140625" style="1"/>
    <col min="6913" max="6913" width="60.42578125" style="1" customWidth="1"/>
    <col min="6914" max="6914" width="1.7109375" style="1" customWidth="1"/>
    <col min="6915" max="6915" width="15.28515625" style="1" customWidth="1"/>
    <col min="6916" max="6916" width="1.7109375" style="1" customWidth="1"/>
    <col min="6917" max="6917" width="15.28515625" style="1" customWidth="1"/>
    <col min="6918" max="6918" width="3" style="1" customWidth="1"/>
    <col min="6919" max="6928" width="9.140625" style="1" customWidth="1"/>
    <col min="6929" max="7168" width="9.140625" style="1"/>
    <col min="7169" max="7169" width="60.42578125" style="1" customWidth="1"/>
    <col min="7170" max="7170" width="1.7109375" style="1" customWidth="1"/>
    <col min="7171" max="7171" width="15.28515625" style="1" customWidth="1"/>
    <col min="7172" max="7172" width="1.7109375" style="1" customWidth="1"/>
    <col min="7173" max="7173" width="15.28515625" style="1" customWidth="1"/>
    <col min="7174" max="7174" width="3" style="1" customWidth="1"/>
    <col min="7175" max="7184" width="9.140625" style="1" customWidth="1"/>
    <col min="7185" max="7424" width="9.140625" style="1"/>
    <col min="7425" max="7425" width="60.42578125" style="1" customWidth="1"/>
    <col min="7426" max="7426" width="1.7109375" style="1" customWidth="1"/>
    <col min="7427" max="7427" width="15.28515625" style="1" customWidth="1"/>
    <col min="7428" max="7428" width="1.7109375" style="1" customWidth="1"/>
    <col min="7429" max="7429" width="15.28515625" style="1" customWidth="1"/>
    <col min="7430" max="7430" width="3" style="1" customWidth="1"/>
    <col min="7431" max="7440" width="9.140625" style="1" customWidth="1"/>
    <col min="7441" max="7680" width="9.140625" style="1"/>
    <col min="7681" max="7681" width="60.42578125" style="1" customWidth="1"/>
    <col min="7682" max="7682" width="1.7109375" style="1" customWidth="1"/>
    <col min="7683" max="7683" width="15.28515625" style="1" customWidth="1"/>
    <col min="7684" max="7684" width="1.7109375" style="1" customWidth="1"/>
    <col min="7685" max="7685" width="15.28515625" style="1" customWidth="1"/>
    <col min="7686" max="7686" width="3" style="1" customWidth="1"/>
    <col min="7687" max="7696" width="9.140625" style="1" customWidth="1"/>
    <col min="7697" max="7936" width="9.140625" style="1"/>
    <col min="7937" max="7937" width="60.42578125" style="1" customWidth="1"/>
    <col min="7938" max="7938" width="1.7109375" style="1" customWidth="1"/>
    <col min="7939" max="7939" width="15.28515625" style="1" customWidth="1"/>
    <col min="7940" max="7940" width="1.7109375" style="1" customWidth="1"/>
    <col min="7941" max="7941" width="15.28515625" style="1" customWidth="1"/>
    <col min="7942" max="7942" width="3" style="1" customWidth="1"/>
    <col min="7943" max="7952" width="9.140625" style="1" customWidth="1"/>
    <col min="7953" max="8192" width="9.140625" style="1"/>
    <col min="8193" max="8193" width="60.42578125" style="1" customWidth="1"/>
    <col min="8194" max="8194" width="1.7109375" style="1" customWidth="1"/>
    <col min="8195" max="8195" width="15.28515625" style="1" customWidth="1"/>
    <col min="8196" max="8196" width="1.7109375" style="1" customWidth="1"/>
    <col min="8197" max="8197" width="15.28515625" style="1" customWidth="1"/>
    <col min="8198" max="8198" width="3" style="1" customWidth="1"/>
    <col min="8199" max="8208" width="9.140625" style="1" customWidth="1"/>
    <col min="8209" max="8448" width="9.140625" style="1"/>
    <col min="8449" max="8449" width="60.42578125" style="1" customWidth="1"/>
    <col min="8450" max="8450" width="1.7109375" style="1" customWidth="1"/>
    <col min="8451" max="8451" width="15.28515625" style="1" customWidth="1"/>
    <col min="8452" max="8452" width="1.7109375" style="1" customWidth="1"/>
    <col min="8453" max="8453" width="15.28515625" style="1" customWidth="1"/>
    <col min="8454" max="8454" width="3" style="1" customWidth="1"/>
    <col min="8455" max="8464" width="9.140625" style="1" customWidth="1"/>
    <col min="8465" max="8704" width="9.140625" style="1"/>
    <col min="8705" max="8705" width="60.42578125" style="1" customWidth="1"/>
    <col min="8706" max="8706" width="1.7109375" style="1" customWidth="1"/>
    <col min="8707" max="8707" width="15.28515625" style="1" customWidth="1"/>
    <col min="8708" max="8708" width="1.7109375" style="1" customWidth="1"/>
    <col min="8709" max="8709" width="15.28515625" style="1" customWidth="1"/>
    <col min="8710" max="8710" width="3" style="1" customWidth="1"/>
    <col min="8711" max="8720" width="9.140625" style="1" customWidth="1"/>
    <col min="8721" max="8960" width="9.140625" style="1"/>
    <col min="8961" max="8961" width="60.42578125" style="1" customWidth="1"/>
    <col min="8962" max="8962" width="1.7109375" style="1" customWidth="1"/>
    <col min="8963" max="8963" width="15.28515625" style="1" customWidth="1"/>
    <col min="8964" max="8964" width="1.7109375" style="1" customWidth="1"/>
    <col min="8965" max="8965" width="15.28515625" style="1" customWidth="1"/>
    <col min="8966" max="8966" width="3" style="1" customWidth="1"/>
    <col min="8967" max="8976" width="9.140625" style="1" customWidth="1"/>
    <col min="8977" max="9216" width="9.140625" style="1"/>
    <col min="9217" max="9217" width="60.42578125" style="1" customWidth="1"/>
    <col min="9218" max="9218" width="1.7109375" style="1" customWidth="1"/>
    <col min="9219" max="9219" width="15.28515625" style="1" customWidth="1"/>
    <col min="9220" max="9220" width="1.7109375" style="1" customWidth="1"/>
    <col min="9221" max="9221" width="15.28515625" style="1" customWidth="1"/>
    <col min="9222" max="9222" width="3" style="1" customWidth="1"/>
    <col min="9223" max="9232" width="9.140625" style="1" customWidth="1"/>
    <col min="9233" max="9472" width="9.140625" style="1"/>
    <col min="9473" max="9473" width="60.42578125" style="1" customWidth="1"/>
    <col min="9474" max="9474" width="1.7109375" style="1" customWidth="1"/>
    <col min="9475" max="9475" width="15.28515625" style="1" customWidth="1"/>
    <col min="9476" max="9476" width="1.7109375" style="1" customWidth="1"/>
    <col min="9477" max="9477" width="15.28515625" style="1" customWidth="1"/>
    <col min="9478" max="9478" width="3" style="1" customWidth="1"/>
    <col min="9479" max="9488" width="9.140625" style="1" customWidth="1"/>
    <col min="9489" max="9728" width="9.140625" style="1"/>
    <col min="9729" max="9729" width="60.42578125" style="1" customWidth="1"/>
    <col min="9730" max="9730" width="1.7109375" style="1" customWidth="1"/>
    <col min="9731" max="9731" width="15.28515625" style="1" customWidth="1"/>
    <col min="9732" max="9732" width="1.7109375" style="1" customWidth="1"/>
    <col min="9733" max="9733" width="15.28515625" style="1" customWidth="1"/>
    <col min="9734" max="9734" width="3" style="1" customWidth="1"/>
    <col min="9735" max="9744" width="9.140625" style="1" customWidth="1"/>
    <col min="9745" max="9984" width="9.140625" style="1"/>
    <col min="9985" max="9985" width="60.42578125" style="1" customWidth="1"/>
    <col min="9986" max="9986" width="1.7109375" style="1" customWidth="1"/>
    <col min="9987" max="9987" width="15.28515625" style="1" customWidth="1"/>
    <col min="9988" max="9988" width="1.7109375" style="1" customWidth="1"/>
    <col min="9989" max="9989" width="15.28515625" style="1" customWidth="1"/>
    <col min="9990" max="9990" width="3" style="1" customWidth="1"/>
    <col min="9991" max="10000" width="9.140625" style="1" customWidth="1"/>
    <col min="10001" max="10240" width="9.140625" style="1"/>
    <col min="10241" max="10241" width="60.42578125" style="1" customWidth="1"/>
    <col min="10242" max="10242" width="1.7109375" style="1" customWidth="1"/>
    <col min="10243" max="10243" width="15.28515625" style="1" customWidth="1"/>
    <col min="10244" max="10244" width="1.7109375" style="1" customWidth="1"/>
    <col min="10245" max="10245" width="15.28515625" style="1" customWidth="1"/>
    <col min="10246" max="10246" width="3" style="1" customWidth="1"/>
    <col min="10247" max="10256" width="9.140625" style="1" customWidth="1"/>
    <col min="10257" max="10496" width="9.140625" style="1"/>
    <col min="10497" max="10497" width="60.42578125" style="1" customWidth="1"/>
    <col min="10498" max="10498" width="1.7109375" style="1" customWidth="1"/>
    <col min="10499" max="10499" width="15.28515625" style="1" customWidth="1"/>
    <col min="10500" max="10500" width="1.7109375" style="1" customWidth="1"/>
    <col min="10501" max="10501" width="15.28515625" style="1" customWidth="1"/>
    <col min="10502" max="10502" width="3" style="1" customWidth="1"/>
    <col min="10503" max="10512" width="9.140625" style="1" customWidth="1"/>
    <col min="10513" max="10752" width="9.140625" style="1"/>
    <col min="10753" max="10753" width="60.42578125" style="1" customWidth="1"/>
    <col min="10754" max="10754" width="1.7109375" style="1" customWidth="1"/>
    <col min="10755" max="10755" width="15.28515625" style="1" customWidth="1"/>
    <col min="10756" max="10756" width="1.7109375" style="1" customWidth="1"/>
    <col min="10757" max="10757" width="15.28515625" style="1" customWidth="1"/>
    <col min="10758" max="10758" width="3" style="1" customWidth="1"/>
    <col min="10759" max="10768" width="9.140625" style="1" customWidth="1"/>
    <col min="10769" max="11008" width="9.140625" style="1"/>
    <col min="11009" max="11009" width="60.42578125" style="1" customWidth="1"/>
    <col min="11010" max="11010" width="1.7109375" style="1" customWidth="1"/>
    <col min="11011" max="11011" width="15.28515625" style="1" customWidth="1"/>
    <col min="11012" max="11012" width="1.7109375" style="1" customWidth="1"/>
    <col min="11013" max="11013" width="15.28515625" style="1" customWidth="1"/>
    <col min="11014" max="11014" width="3" style="1" customWidth="1"/>
    <col min="11015" max="11024" width="9.140625" style="1" customWidth="1"/>
    <col min="11025" max="11264" width="9.140625" style="1"/>
    <col min="11265" max="11265" width="60.42578125" style="1" customWidth="1"/>
    <col min="11266" max="11266" width="1.7109375" style="1" customWidth="1"/>
    <col min="11267" max="11267" width="15.28515625" style="1" customWidth="1"/>
    <col min="11268" max="11268" width="1.7109375" style="1" customWidth="1"/>
    <col min="11269" max="11269" width="15.28515625" style="1" customWidth="1"/>
    <col min="11270" max="11270" width="3" style="1" customWidth="1"/>
    <col min="11271" max="11280" width="9.140625" style="1" customWidth="1"/>
    <col min="11281" max="11520" width="9.140625" style="1"/>
    <col min="11521" max="11521" width="60.42578125" style="1" customWidth="1"/>
    <col min="11522" max="11522" width="1.7109375" style="1" customWidth="1"/>
    <col min="11523" max="11523" width="15.28515625" style="1" customWidth="1"/>
    <col min="11524" max="11524" width="1.7109375" style="1" customWidth="1"/>
    <col min="11525" max="11525" width="15.28515625" style="1" customWidth="1"/>
    <col min="11526" max="11526" width="3" style="1" customWidth="1"/>
    <col min="11527" max="11536" width="9.140625" style="1" customWidth="1"/>
    <col min="11537" max="11776" width="9.140625" style="1"/>
    <col min="11777" max="11777" width="60.42578125" style="1" customWidth="1"/>
    <col min="11778" max="11778" width="1.7109375" style="1" customWidth="1"/>
    <col min="11779" max="11779" width="15.28515625" style="1" customWidth="1"/>
    <col min="11780" max="11780" width="1.7109375" style="1" customWidth="1"/>
    <col min="11781" max="11781" width="15.28515625" style="1" customWidth="1"/>
    <col min="11782" max="11782" width="3" style="1" customWidth="1"/>
    <col min="11783" max="11792" width="9.140625" style="1" customWidth="1"/>
    <col min="11793" max="12032" width="9.140625" style="1"/>
    <col min="12033" max="12033" width="60.42578125" style="1" customWidth="1"/>
    <col min="12034" max="12034" width="1.7109375" style="1" customWidth="1"/>
    <col min="12035" max="12035" width="15.28515625" style="1" customWidth="1"/>
    <col min="12036" max="12036" width="1.7109375" style="1" customWidth="1"/>
    <col min="12037" max="12037" width="15.28515625" style="1" customWidth="1"/>
    <col min="12038" max="12038" width="3" style="1" customWidth="1"/>
    <col min="12039" max="12048" width="9.140625" style="1" customWidth="1"/>
    <col min="12049" max="12288" width="9.140625" style="1"/>
    <col min="12289" max="12289" width="60.42578125" style="1" customWidth="1"/>
    <col min="12290" max="12290" width="1.7109375" style="1" customWidth="1"/>
    <col min="12291" max="12291" width="15.28515625" style="1" customWidth="1"/>
    <col min="12292" max="12292" width="1.7109375" style="1" customWidth="1"/>
    <col min="12293" max="12293" width="15.28515625" style="1" customWidth="1"/>
    <col min="12294" max="12294" width="3" style="1" customWidth="1"/>
    <col min="12295" max="12304" width="9.140625" style="1" customWidth="1"/>
    <col min="12305" max="12544" width="9.140625" style="1"/>
    <col min="12545" max="12545" width="60.42578125" style="1" customWidth="1"/>
    <col min="12546" max="12546" width="1.7109375" style="1" customWidth="1"/>
    <col min="12547" max="12547" width="15.28515625" style="1" customWidth="1"/>
    <col min="12548" max="12548" width="1.7109375" style="1" customWidth="1"/>
    <col min="12549" max="12549" width="15.28515625" style="1" customWidth="1"/>
    <col min="12550" max="12550" width="3" style="1" customWidth="1"/>
    <col min="12551" max="12560" width="9.140625" style="1" customWidth="1"/>
    <col min="12561" max="12800" width="9.140625" style="1"/>
    <col min="12801" max="12801" width="60.42578125" style="1" customWidth="1"/>
    <col min="12802" max="12802" width="1.7109375" style="1" customWidth="1"/>
    <col min="12803" max="12803" width="15.28515625" style="1" customWidth="1"/>
    <col min="12804" max="12804" width="1.7109375" style="1" customWidth="1"/>
    <col min="12805" max="12805" width="15.28515625" style="1" customWidth="1"/>
    <col min="12806" max="12806" width="3" style="1" customWidth="1"/>
    <col min="12807" max="12816" width="9.140625" style="1" customWidth="1"/>
    <col min="12817" max="13056" width="9.140625" style="1"/>
    <col min="13057" max="13057" width="60.42578125" style="1" customWidth="1"/>
    <col min="13058" max="13058" width="1.7109375" style="1" customWidth="1"/>
    <col min="13059" max="13059" width="15.28515625" style="1" customWidth="1"/>
    <col min="13060" max="13060" width="1.7109375" style="1" customWidth="1"/>
    <col min="13061" max="13061" width="15.28515625" style="1" customWidth="1"/>
    <col min="13062" max="13062" width="3" style="1" customWidth="1"/>
    <col min="13063" max="13072" width="9.140625" style="1" customWidth="1"/>
    <col min="13073" max="13312" width="9.140625" style="1"/>
    <col min="13313" max="13313" width="60.42578125" style="1" customWidth="1"/>
    <col min="13314" max="13314" width="1.7109375" style="1" customWidth="1"/>
    <col min="13315" max="13315" width="15.28515625" style="1" customWidth="1"/>
    <col min="13316" max="13316" width="1.7109375" style="1" customWidth="1"/>
    <col min="13317" max="13317" width="15.28515625" style="1" customWidth="1"/>
    <col min="13318" max="13318" width="3" style="1" customWidth="1"/>
    <col min="13319" max="13328" width="9.140625" style="1" customWidth="1"/>
    <col min="13329" max="13568" width="9.140625" style="1"/>
    <col min="13569" max="13569" width="60.42578125" style="1" customWidth="1"/>
    <col min="13570" max="13570" width="1.7109375" style="1" customWidth="1"/>
    <col min="13571" max="13571" width="15.28515625" style="1" customWidth="1"/>
    <col min="13572" max="13572" width="1.7109375" style="1" customWidth="1"/>
    <col min="13573" max="13573" width="15.28515625" style="1" customWidth="1"/>
    <col min="13574" max="13574" width="3" style="1" customWidth="1"/>
    <col min="13575" max="13584" width="9.140625" style="1" customWidth="1"/>
    <col min="13585" max="13824" width="9.140625" style="1"/>
    <col min="13825" max="13825" width="60.42578125" style="1" customWidth="1"/>
    <col min="13826" max="13826" width="1.7109375" style="1" customWidth="1"/>
    <col min="13827" max="13827" width="15.28515625" style="1" customWidth="1"/>
    <col min="13828" max="13828" width="1.7109375" style="1" customWidth="1"/>
    <col min="13829" max="13829" width="15.28515625" style="1" customWidth="1"/>
    <col min="13830" max="13830" width="3" style="1" customWidth="1"/>
    <col min="13831" max="13840" width="9.140625" style="1" customWidth="1"/>
    <col min="13841" max="14080" width="9.140625" style="1"/>
    <col min="14081" max="14081" width="60.42578125" style="1" customWidth="1"/>
    <col min="14082" max="14082" width="1.7109375" style="1" customWidth="1"/>
    <col min="14083" max="14083" width="15.28515625" style="1" customWidth="1"/>
    <col min="14084" max="14084" width="1.7109375" style="1" customWidth="1"/>
    <col min="14085" max="14085" width="15.28515625" style="1" customWidth="1"/>
    <col min="14086" max="14086" width="3" style="1" customWidth="1"/>
    <col min="14087" max="14096" width="9.140625" style="1" customWidth="1"/>
    <col min="14097" max="14336" width="9.140625" style="1"/>
    <col min="14337" max="14337" width="60.42578125" style="1" customWidth="1"/>
    <col min="14338" max="14338" width="1.7109375" style="1" customWidth="1"/>
    <col min="14339" max="14339" width="15.28515625" style="1" customWidth="1"/>
    <col min="14340" max="14340" width="1.7109375" style="1" customWidth="1"/>
    <col min="14341" max="14341" width="15.28515625" style="1" customWidth="1"/>
    <col min="14342" max="14342" width="3" style="1" customWidth="1"/>
    <col min="14343" max="14352" width="9.140625" style="1" customWidth="1"/>
    <col min="14353" max="14592" width="9.140625" style="1"/>
    <col min="14593" max="14593" width="60.42578125" style="1" customWidth="1"/>
    <col min="14594" max="14594" width="1.7109375" style="1" customWidth="1"/>
    <col min="14595" max="14595" width="15.28515625" style="1" customWidth="1"/>
    <col min="14596" max="14596" width="1.7109375" style="1" customWidth="1"/>
    <col min="14597" max="14597" width="15.28515625" style="1" customWidth="1"/>
    <col min="14598" max="14598" width="3" style="1" customWidth="1"/>
    <col min="14599" max="14608" width="9.140625" style="1" customWidth="1"/>
    <col min="14609" max="14848" width="9.140625" style="1"/>
    <col min="14849" max="14849" width="60.42578125" style="1" customWidth="1"/>
    <col min="14850" max="14850" width="1.7109375" style="1" customWidth="1"/>
    <col min="14851" max="14851" width="15.28515625" style="1" customWidth="1"/>
    <col min="14852" max="14852" width="1.7109375" style="1" customWidth="1"/>
    <col min="14853" max="14853" width="15.28515625" style="1" customWidth="1"/>
    <col min="14854" max="14854" width="3" style="1" customWidth="1"/>
    <col min="14855" max="14864" width="9.140625" style="1" customWidth="1"/>
    <col min="14865" max="15104" width="9.140625" style="1"/>
    <col min="15105" max="15105" width="60.42578125" style="1" customWidth="1"/>
    <col min="15106" max="15106" width="1.7109375" style="1" customWidth="1"/>
    <col min="15107" max="15107" width="15.28515625" style="1" customWidth="1"/>
    <col min="15108" max="15108" width="1.7109375" style="1" customWidth="1"/>
    <col min="15109" max="15109" width="15.28515625" style="1" customWidth="1"/>
    <col min="15110" max="15110" width="3" style="1" customWidth="1"/>
    <col min="15111" max="15120" width="9.140625" style="1" customWidth="1"/>
    <col min="15121" max="15360" width="9.140625" style="1"/>
    <col min="15361" max="15361" width="60.42578125" style="1" customWidth="1"/>
    <col min="15362" max="15362" width="1.7109375" style="1" customWidth="1"/>
    <col min="15363" max="15363" width="15.28515625" style="1" customWidth="1"/>
    <col min="15364" max="15364" width="1.7109375" style="1" customWidth="1"/>
    <col min="15365" max="15365" width="15.28515625" style="1" customWidth="1"/>
    <col min="15366" max="15366" width="3" style="1" customWidth="1"/>
    <col min="15367" max="15376" width="9.140625" style="1" customWidth="1"/>
    <col min="15377" max="15616" width="9.140625" style="1"/>
    <col min="15617" max="15617" width="60.42578125" style="1" customWidth="1"/>
    <col min="15618" max="15618" width="1.7109375" style="1" customWidth="1"/>
    <col min="15619" max="15619" width="15.28515625" style="1" customWidth="1"/>
    <col min="15620" max="15620" width="1.7109375" style="1" customWidth="1"/>
    <col min="15621" max="15621" width="15.28515625" style="1" customWidth="1"/>
    <col min="15622" max="15622" width="3" style="1" customWidth="1"/>
    <col min="15623" max="15632" width="9.140625" style="1" customWidth="1"/>
    <col min="15633" max="15872" width="9.140625" style="1"/>
    <col min="15873" max="15873" width="60.42578125" style="1" customWidth="1"/>
    <col min="15874" max="15874" width="1.7109375" style="1" customWidth="1"/>
    <col min="15875" max="15875" width="15.28515625" style="1" customWidth="1"/>
    <col min="15876" max="15876" width="1.7109375" style="1" customWidth="1"/>
    <col min="15877" max="15877" width="15.28515625" style="1" customWidth="1"/>
    <col min="15878" max="15878" width="3" style="1" customWidth="1"/>
    <col min="15879" max="15888" width="9.140625" style="1" customWidth="1"/>
    <col min="15889" max="16128" width="9.140625" style="1"/>
    <col min="16129" max="16129" width="60.42578125" style="1" customWidth="1"/>
    <col min="16130" max="16130" width="1.7109375" style="1" customWidth="1"/>
    <col min="16131" max="16131" width="15.28515625" style="1" customWidth="1"/>
    <col min="16132" max="16132" width="1.7109375" style="1" customWidth="1"/>
    <col min="16133" max="16133" width="15.28515625" style="1" customWidth="1"/>
    <col min="16134" max="16134" width="3" style="1" customWidth="1"/>
    <col min="16135" max="16144" width="9.140625" style="1" customWidth="1"/>
    <col min="16145" max="16384" width="9.140625" style="1"/>
  </cols>
  <sheetData>
    <row r="1" spans="1:8" x14ac:dyDescent="0.2">
      <c r="A1" s="214" t="s">
        <v>0</v>
      </c>
      <c r="B1" s="214"/>
      <c r="C1" s="214"/>
      <c r="D1" s="214"/>
      <c r="E1" s="214"/>
    </row>
    <row r="2" spans="1:8" x14ac:dyDescent="0.2">
      <c r="A2" s="214" t="s">
        <v>71</v>
      </c>
      <c r="B2" s="214"/>
      <c r="C2" s="214"/>
      <c r="D2" s="214"/>
      <c r="E2" s="214"/>
    </row>
    <row r="3" spans="1:8" x14ac:dyDescent="0.2">
      <c r="A3" s="214" t="s">
        <v>72</v>
      </c>
      <c r="B3" s="214"/>
      <c r="C3" s="214"/>
      <c r="D3" s="214"/>
      <c r="E3" s="214"/>
    </row>
    <row r="4" spans="1:8" ht="12.75" customHeight="1" x14ac:dyDescent="0.2">
      <c r="A4" s="31"/>
      <c r="B4" s="143"/>
      <c r="C4" s="215" t="s">
        <v>73</v>
      </c>
      <c r="D4" s="215"/>
      <c r="E4" s="215"/>
    </row>
    <row r="5" spans="1:8" ht="13.5" customHeight="1" thickBot="1" x14ac:dyDescent="0.25">
      <c r="A5" s="144"/>
      <c r="B5" s="145"/>
      <c r="C5" s="216" t="s">
        <v>4</v>
      </c>
      <c r="D5" s="217"/>
      <c r="E5" s="217"/>
    </row>
    <row r="6" spans="1:8" ht="13.5" thickBot="1" x14ac:dyDescent="0.25">
      <c r="A6" s="31"/>
      <c r="B6" s="143"/>
      <c r="C6" s="108">
        <f>'BD1'!B1</f>
        <v>2018</v>
      </c>
      <c r="D6" s="143"/>
      <c r="E6" s="108">
        <f>'BD1'!B2</f>
        <v>2017</v>
      </c>
      <c r="F6" s="146"/>
      <c r="G6" s="147"/>
    </row>
    <row r="7" spans="1:8" x14ac:dyDescent="0.2">
      <c r="A7" s="4" t="s">
        <v>74</v>
      </c>
      <c r="B7" s="143"/>
      <c r="C7" s="148"/>
      <c r="D7" s="143"/>
      <c r="E7" s="11"/>
      <c r="F7" s="146"/>
      <c r="G7" s="146"/>
    </row>
    <row r="8" spans="1:8" x14ac:dyDescent="0.2">
      <c r="A8" s="30" t="s">
        <v>75</v>
      </c>
      <c r="B8" s="143" t="s">
        <v>6</v>
      </c>
      <c r="C8" s="148">
        <f>'BD5'!C5</f>
        <v>1239</v>
      </c>
      <c r="D8" s="149" t="s">
        <v>6</v>
      </c>
      <c r="E8" s="11">
        <f>'BD5'!G5</f>
        <v>344</v>
      </c>
      <c r="F8" s="146"/>
      <c r="G8" s="146"/>
      <c r="H8" s="13"/>
    </row>
    <row r="9" spans="1:8" x14ac:dyDescent="0.2">
      <c r="A9" s="150" t="s">
        <v>76</v>
      </c>
      <c r="B9" s="143"/>
      <c r="C9" s="148"/>
      <c r="D9" s="149"/>
      <c r="E9" s="11"/>
      <c r="F9" s="146"/>
      <c r="G9" s="146"/>
      <c r="H9" s="28"/>
    </row>
    <row r="10" spans="1:8" x14ac:dyDescent="0.2">
      <c r="A10" s="30" t="s">
        <v>77</v>
      </c>
      <c r="B10" s="143"/>
      <c r="C10" s="148">
        <f>'BD5'!C6</f>
        <v>158</v>
      </c>
      <c r="D10" s="149"/>
      <c r="E10" s="11">
        <f>'BD5'!G6</f>
        <v>133</v>
      </c>
      <c r="F10" s="146"/>
      <c r="G10" s="146"/>
      <c r="H10" s="28"/>
    </row>
    <row r="11" spans="1:8" x14ac:dyDescent="0.2">
      <c r="A11" s="30" t="s">
        <v>78</v>
      </c>
      <c r="B11" s="143"/>
      <c r="C11" s="148">
        <f>'BD5'!C7</f>
        <v>79</v>
      </c>
      <c r="D11" s="149"/>
      <c r="E11" s="11">
        <f>'BD5'!G7</f>
        <v>79</v>
      </c>
      <c r="F11" s="146"/>
      <c r="G11" s="146"/>
      <c r="H11" s="28"/>
    </row>
    <row r="12" spans="1:8" x14ac:dyDescent="0.2">
      <c r="A12" s="30" t="s">
        <v>79</v>
      </c>
      <c r="B12" s="143"/>
      <c r="C12" s="148">
        <f>'BD5'!C8</f>
        <v>12</v>
      </c>
      <c r="D12" s="149"/>
      <c r="E12" s="11">
        <f>'BD5'!G8</f>
        <v>12</v>
      </c>
      <c r="F12" s="146"/>
      <c r="G12" s="146"/>
      <c r="H12" s="28"/>
    </row>
    <row r="13" spans="1:8" x14ac:dyDescent="0.2">
      <c r="A13" s="77" t="s">
        <v>80</v>
      </c>
      <c r="B13" s="143"/>
      <c r="C13" s="148">
        <f>'BD5'!C9</f>
        <v>42</v>
      </c>
      <c r="D13" s="149"/>
      <c r="E13" s="11">
        <f>'BD5'!G9</f>
        <v>45</v>
      </c>
      <c r="F13" s="146"/>
      <c r="G13" s="146"/>
      <c r="H13" s="28"/>
    </row>
    <row r="14" spans="1:8" x14ac:dyDescent="0.2">
      <c r="A14" s="77" t="s">
        <v>81</v>
      </c>
      <c r="B14" s="143"/>
      <c r="C14" s="135">
        <f>'BD5'!C10</f>
        <v>-3</v>
      </c>
      <c r="D14" s="151"/>
      <c r="E14" s="136">
        <f>'BD5'!G10</f>
        <v>0</v>
      </c>
      <c r="F14" s="146"/>
      <c r="G14" s="146"/>
      <c r="H14" s="28"/>
    </row>
    <row r="15" spans="1:8" x14ac:dyDescent="0.2">
      <c r="A15" s="30" t="s">
        <v>82</v>
      </c>
      <c r="B15" s="143"/>
      <c r="C15" s="148">
        <f>'BD5'!C11</f>
        <v>-23</v>
      </c>
      <c r="D15" s="149"/>
      <c r="E15" s="11">
        <f>'BD5'!G11</f>
        <v>159</v>
      </c>
      <c r="F15" s="146"/>
      <c r="G15" s="146"/>
      <c r="H15" s="28"/>
    </row>
    <row r="16" spans="1:8" x14ac:dyDescent="0.2">
      <c r="A16" s="150" t="s">
        <v>83</v>
      </c>
      <c r="B16" s="143"/>
      <c r="C16" s="148"/>
      <c r="D16" s="149"/>
      <c r="E16" s="11"/>
      <c r="F16" s="146"/>
      <c r="G16" s="152"/>
      <c r="H16" s="28"/>
    </row>
    <row r="17" spans="1:8" x14ac:dyDescent="0.2">
      <c r="A17" s="30" t="s">
        <v>84</v>
      </c>
      <c r="B17" s="143"/>
      <c r="C17" s="148">
        <f>'BD5'!C12</f>
        <v>378</v>
      </c>
      <c r="D17" s="149"/>
      <c r="E17" s="11">
        <f>'BD5'!G12</f>
        <v>299</v>
      </c>
      <c r="F17" s="146"/>
      <c r="G17" s="146"/>
      <c r="H17" s="28"/>
    </row>
    <row r="18" spans="1:8" x14ac:dyDescent="0.2">
      <c r="A18" s="30" t="s">
        <v>85</v>
      </c>
      <c r="B18" s="143"/>
      <c r="C18" s="148">
        <f>'BD5'!C13</f>
        <v>-101</v>
      </c>
      <c r="D18" s="149"/>
      <c r="E18" s="11">
        <f>'BD5'!G13</f>
        <v>-49</v>
      </c>
      <c r="F18" s="146"/>
      <c r="G18" s="146"/>
      <c r="H18" s="28"/>
    </row>
    <row r="19" spans="1:8" x14ac:dyDescent="0.2">
      <c r="A19" s="30" t="s">
        <v>86</v>
      </c>
      <c r="B19" s="143"/>
      <c r="C19" s="148">
        <f>'BD5'!C14</f>
        <v>101</v>
      </c>
      <c r="D19" s="149"/>
      <c r="E19" s="11">
        <f>'BD5'!G14</f>
        <v>33</v>
      </c>
      <c r="F19" s="146"/>
      <c r="G19" s="146"/>
      <c r="H19" s="28"/>
    </row>
    <row r="20" spans="1:8" x14ac:dyDescent="0.2">
      <c r="A20" s="30" t="s">
        <v>87</v>
      </c>
      <c r="B20" s="143"/>
      <c r="C20" s="148">
        <f>'BD5'!C15</f>
        <v>-13</v>
      </c>
      <c r="D20" s="149"/>
      <c r="E20" s="11">
        <f>'BD5'!G15</f>
        <v>70</v>
      </c>
      <c r="F20" s="146"/>
      <c r="G20" s="146"/>
      <c r="H20" s="28"/>
    </row>
    <row r="21" spans="1:8" x14ac:dyDescent="0.2">
      <c r="A21" s="30" t="s">
        <v>88</v>
      </c>
      <c r="B21" s="143"/>
      <c r="C21" s="148">
        <f>'BD5'!C16</f>
        <v>105</v>
      </c>
      <c r="D21" s="149"/>
      <c r="E21" s="11">
        <f>'BD5'!G16</f>
        <v>82</v>
      </c>
      <c r="F21" s="146"/>
      <c r="G21" s="146"/>
      <c r="H21" s="28"/>
    </row>
    <row r="22" spans="1:8" x14ac:dyDescent="0.2">
      <c r="A22" s="30" t="s">
        <v>89</v>
      </c>
      <c r="B22" s="143"/>
      <c r="C22" s="148">
        <f>'BD5'!C17</f>
        <v>147</v>
      </c>
      <c r="D22" s="149"/>
      <c r="E22" s="11">
        <f>'BD5'!G17</f>
        <v>694</v>
      </c>
      <c r="F22" s="146"/>
      <c r="G22" s="146"/>
      <c r="H22" s="28"/>
    </row>
    <row r="23" spans="1:8" x14ac:dyDescent="0.2">
      <c r="A23" s="30" t="s">
        <v>90</v>
      </c>
      <c r="B23" s="143"/>
      <c r="C23" s="148">
        <f>'BD5'!C18</f>
        <v>10</v>
      </c>
      <c r="D23" s="149"/>
      <c r="E23" s="11">
        <f>'BD5'!G18</f>
        <v>-15</v>
      </c>
      <c r="F23" s="146"/>
      <c r="G23" s="146"/>
      <c r="H23" s="28"/>
    </row>
    <row r="24" spans="1:8" x14ac:dyDescent="0.2">
      <c r="A24" s="153" t="s">
        <v>91</v>
      </c>
      <c r="B24" s="154"/>
      <c r="C24" s="148">
        <f>'BD5'!C19</f>
        <v>14</v>
      </c>
      <c r="D24" s="155"/>
      <c r="E24" s="11">
        <f>'BD5'!G19</f>
        <v>43</v>
      </c>
      <c r="F24" s="146"/>
      <c r="G24" s="146"/>
      <c r="H24" s="28"/>
    </row>
    <row r="25" spans="1:8" x14ac:dyDescent="0.2">
      <c r="A25" s="156" t="s">
        <v>74</v>
      </c>
      <c r="B25" s="157"/>
      <c r="C25" s="158">
        <f>'BD5'!C20</f>
        <v>2145</v>
      </c>
      <c r="D25" s="159"/>
      <c r="E25" s="160">
        <f>'BD5'!G20</f>
        <v>1929</v>
      </c>
      <c r="F25" s="146"/>
      <c r="G25" s="146"/>
      <c r="H25" s="28"/>
    </row>
    <row r="26" spans="1:8" x14ac:dyDescent="0.2">
      <c r="A26" s="60"/>
      <c r="B26" s="143"/>
      <c r="C26" s="148"/>
      <c r="D26" s="149"/>
      <c r="E26" s="11"/>
      <c r="F26" s="146"/>
      <c r="G26" s="146"/>
      <c r="H26" s="29"/>
    </row>
    <row r="27" spans="1:8" x14ac:dyDescent="0.2">
      <c r="A27" s="4" t="s">
        <v>92</v>
      </c>
      <c r="B27" s="143"/>
      <c r="C27" s="148"/>
      <c r="D27" s="149"/>
      <c r="E27" s="11"/>
      <c r="F27" s="146"/>
      <c r="G27" s="146"/>
      <c r="H27" s="29"/>
    </row>
    <row r="28" spans="1:8" x14ac:dyDescent="0.2">
      <c r="A28" s="60" t="s">
        <v>93</v>
      </c>
      <c r="B28" s="143"/>
      <c r="C28" s="148">
        <f>'BD5'!C22</f>
        <v>-323</v>
      </c>
      <c r="D28" s="149"/>
      <c r="E28" s="11">
        <f>'BD5'!G22</f>
        <v>-231</v>
      </c>
      <c r="F28" s="146"/>
      <c r="G28" s="146"/>
      <c r="H28" s="28"/>
    </row>
    <row r="29" spans="1:8" x14ac:dyDescent="0.2">
      <c r="A29" s="60" t="s">
        <v>94</v>
      </c>
      <c r="B29" s="143"/>
      <c r="C29" s="135">
        <f>'BD5'!C23</f>
        <v>9</v>
      </c>
      <c r="D29" s="151"/>
      <c r="E29" s="136">
        <f>'BD5'!G23</f>
        <v>0</v>
      </c>
      <c r="F29" s="146"/>
      <c r="G29" s="146"/>
      <c r="H29" s="50"/>
    </row>
    <row r="30" spans="1:8" x14ac:dyDescent="0.2">
      <c r="A30" s="60" t="s">
        <v>95</v>
      </c>
      <c r="B30" s="143"/>
      <c r="C30" s="148">
        <f>'BD5'!C24</f>
        <v>-333</v>
      </c>
      <c r="D30" s="149"/>
      <c r="E30" s="11">
        <f>'BD5'!G24</f>
        <v>-1450</v>
      </c>
      <c r="F30" s="146"/>
      <c r="G30" s="146"/>
      <c r="H30" s="28"/>
    </row>
    <row r="31" spans="1:8" x14ac:dyDescent="0.2">
      <c r="A31" s="60" t="s">
        <v>96</v>
      </c>
      <c r="B31" s="143"/>
      <c r="C31" s="148">
        <f>'BD5'!C25</f>
        <v>2163</v>
      </c>
      <c r="D31" s="149"/>
      <c r="E31" s="11">
        <f>'BD5'!G25</f>
        <v>790</v>
      </c>
      <c r="F31" s="146"/>
      <c r="G31" s="146"/>
      <c r="H31" s="50"/>
    </row>
    <row r="32" spans="1:8" x14ac:dyDescent="0.2">
      <c r="A32" s="77" t="s">
        <v>91</v>
      </c>
      <c r="B32" s="143"/>
      <c r="C32" s="148">
        <f>'BD5'!C26</f>
        <v>-11</v>
      </c>
      <c r="D32" s="149"/>
      <c r="E32" s="11">
        <f>'BD5'!G26</f>
        <v>-7</v>
      </c>
      <c r="F32" s="146"/>
      <c r="G32" s="146"/>
      <c r="H32" s="50"/>
    </row>
    <row r="33" spans="1:8" ht="12.75" customHeight="1" x14ac:dyDescent="0.2">
      <c r="A33" s="161" t="s">
        <v>92</v>
      </c>
      <c r="B33" s="162"/>
      <c r="C33" s="158">
        <f>'BD5'!C27</f>
        <v>1505</v>
      </c>
      <c r="D33" s="163"/>
      <c r="E33" s="160">
        <f>'BD5'!G27</f>
        <v>-898</v>
      </c>
      <c r="F33" s="164"/>
      <c r="G33" s="146"/>
      <c r="H33" s="28"/>
    </row>
    <row r="34" spans="1:8" x14ac:dyDescent="0.2">
      <c r="A34" s="165"/>
      <c r="B34" s="166"/>
      <c r="C34" s="148"/>
      <c r="D34" s="167"/>
      <c r="E34" s="11"/>
      <c r="F34" s="164"/>
      <c r="G34" s="146"/>
      <c r="H34" s="29"/>
    </row>
    <row r="35" spans="1:8" x14ac:dyDescent="0.2">
      <c r="A35" s="4" t="s">
        <v>97</v>
      </c>
      <c r="B35" s="168"/>
      <c r="C35" s="169"/>
      <c r="D35" s="170"/>
      <c r="E35" s="171"/>
      <c r="F35" s="172"/>
      <c r="G35" s="172"/>
      <c r="H35" s="28"/>
    </row>
    <row r="36" spans="1:8" x14ac:dyDescent="0.2">
      <c r="A36" s="60" t="s">
        <v>98</v>
      </c>
      <c r="B36" s="168"/>
      <c r="C36" s="135">
        <f>'BD5'!C29</f>
        <v>0</v>
      </c>
      <c r="D36" s="170"/>
      <c r="E36" s="136">
        <f>'BD5'!G29</f>
        <v>494</v>
      </c>
      <c r="F36" s="172"/>
      <c r="G36" s="172"/>
      <c r="H36" s="28"/>
    </row>
    <row r="37" spans="1:8" hidden="1" x14ac:dyDescent="0.2">
      <c r="A37" s="60" t="s">
        <v>99</v>
      </c>
      <c r="B37" s="168"/>
      <c r="C37" s="136">
        <f>'BD5'!C30</f>
        <v>0</v>
      </c>
      <c r="D37" s="170"/>
      <c r="E37" s="136">
        <f>'BD5'!G30</f>
        <v>0</v>
      </c>
      <c r="F37" s="172"/>
      <c r="G37" s="172"/>
      <c r="H37" s="28"/>
    </row>
    <row r="38" spans="1:8" x14ac:dyDescent="0.2">
      <c r="A38" s="1" t="s">
        <v>100</v>
      </c>
      <c r="B38" s="168"/>
      <c r="C38" s="148">
        <f>'BD5'!C31</f>
        <v>-736</v>
      </c>
      <c r="D38" s="170"/>
      <c r="E38" s="11">
        <f>'BD5'!G31</f>
        <v>-611</v>
      </c>
      <c r="F38" s="172"/>
      <c r="G38" s="172"/>
      <c r="H38" s="28"/>
    </row>
    <row r="39" spans="1:8" x14ac:dyDescent="0.2">
      <c r="A39" s="77" t="s">
        <v>101</v>
      </c>
      <c r="B39" s="143"/>
      <c r="C39" s="148">
        <f>'BD5'!C32</f>
        <v>-2009</v>
      </c>
      <c r="D39" s="149"/>
      <c r="E39" s="11">
        <f>'BD5'!G32</f>
        <v>-706</v>
      </c>
      <c r="F39" s="172"/>
      <c r="G39" s="149"/>
      <c r="H39" s="28"/>
    </row>
    <row r="40" spans="1:8" x14ac:dyDescent="0.2">
      <c r="A40" s="60" t="s">
        <v>102</v>
      </c>
      <c r="B40" s="168"/>
      <c r="C40" s="148">
        <f>'BD5'!C33</f>
        <v>38</v>
      </c>
      <c r="D40" s="170"/>
      <c r="E40" s="11">
        <f>'BD5'!G33</f>
        <v>162</v>
      </c>
      <c r="F40" s="172"/>
      <c r="G40" s="173"/>
      <c r="H40" s="28"/>
    </row>
    <row r="41" spans="1:8" hidden="1" x14ac:dyDescent="0.2">
      <c r="A41" s="60" t="s">
        <v>103</v>
      </c>
      <c r="B41" s="168"/>
      <c r="C41" s="135">
        <f>'BD5'!C35</f>
        <v>0</v>
      </c>
      <c r="D41" s="135"/>
      <c r="E41" s="135">
        <f>'BD5'!G35</f>
        <v>0</v>
      </c>
      <c r="F41" s="172"/>
      <c r="G41" s="146"/>
      <c r="H41" s="28"/>
    </row>
    <row r="42" spans="1:8" x14ac:dyDescent="0.2">
      <c r="A42" s="60" t="s">
        <v>104</v>
      </c>
      <c r="B42" s="168"/>
      <c r="C42" s="135">
        <f>'BD5'!C36</f>
        <v>-7</v>
      </c>
      <c r="D42" s="170"/>
      <c r="E42" s="136">
        <f>'BD5'!G36</f>
        <v>-10</v>
      </c>
      <c r="F42" s="172"/>
      <c r="G42" s="146"/>
      <c r="H42" s="28"/>
    </row>
    <row r="43" spans="1:8" x14ac:dyDescent="0.2">
      <c r="A43" s="161" t="s">
        <v>105</v>
      </c>
      <c r="B43" s="157"/>
      <c r="C43" s="174">
        <f>'BD5'!C37</f>
        <v>-2714</v>
      </c>
      <c r="D43" s="159"/>
      <c r="E43" s="175">
        <f>'BD5'!G37</f>
        <v>-671</v>
      </c>
      <c r="F43" s="172"/>
      <c r="G43" s="172"/>
    </row>
    <row r="44" spans="1:8" x14ac:dyDescent="0.2">
      <c r="A44" s="77"/>
      <c r="B44" s="143"/>
      <c r="C44" s="43"/>
      <c r="D44" s="149"/>
      <c r="E44" s="176"/>
      <c r="F44" s="172"/>
      <c r="G44" s="172"/>
    </row>
    <row r="45" spans="1:8" x14ac:dyDescent="0.2">
      <c r="A45" s="177" t="s">
        <v>106</v>
      </c>
      <c r="B45" s="143"/>
      <c r="C45" s="148">
        <f>'BD5'!C39</f>
        <v>936</v>
      </c>
      <c r="D45" s="149"/>
      <c r="E45" s="11">
        <f>'BD5'!G39</f>
        <v>360</v>
      </c>
      <c r="F45" s="172"/>
      <c r="G45" s="172"/>
    </row>
    <row r="46" spans="1:8" x14ac:dyDescent="0.2">
      <c r="A46" s="77" t="s">
        <v>107</v>
      </c>
      <c r="B46" s="143"/>
      <c r="C46" s="178">
        <f>'BD5'!C40</f>
        <v>1502</v>
      </c>
      <c r="D46" s="149"/>
      <c r="E46" s="179">
        <f>'BD5'!G40</f>
        <v>1296</v>
      </c>
      <c r="F46" s="172"/>
      <c r="G46" s="172"/>
    </row>
    <row r="47" spans="1:8" ht="13.5" thickBot="1" x14ac:dyDescent="0.25">
      <c r="A47" s="180" t="s">
        <v>108</v>
      </c>
      <c r="B47" s="181" t="s">
        <v>6</v>
      </c>
      <c r="C47" s="182">
        <f>'BD5'!C41</f>
        <v>2438</v>
      </c>
      <c r="D47" s="183" t="s">
        <v>6</v>
      </c>
      <c r="E47" s="184">
        <f>'BD5'!G41</f>
        <v>1656</v>
      </c>
      <c r="F47" s="172"/>
      <c r="G47" s="185"/>
    </row>
    <row r="48" spans="1:8" x14ac:dyDescent="0.2">
      <c r="A48" s="186"/>
      <c r="B48" s="187"/>
      <c r="C48" s="188"/>
      <c r="D48" s="189"/>
      <c r="E48" s="186"/>
      <c r="F48" s="146"/>
      <c r="G48" s="185"/>
    </row>
    <row r="49" spans="1:7" x14ac:dyDescent="0.2">
      <c r="A49" s="186"/>
      <c r="B49" s="187"/>
      <c r="C49" s="188"/>
      <c r="D49" s="189"/>
      <c r="E49" s="186"/>
    </row>
    <row r="51" spans="1:7" x14ac:dyDescent="0.2">
      <c r="A51" s="192"/>
      <c r="C51" s="193"/>
      <c r="D51" s="194"/>
      <c r="E51" s="23"/>
    </row>
    <row r="60" spans="1:7" x14ac:dyDescent="0.2">
      <c r="A60" s="101"/>
      <c r="B60" s="4"/>
      <c r="D60" s="83"/>
      <c r="E60" s="1"/>
      <c r="F60" s="4"/>
      <c r="G60" s="83"/>
    </row>
  </sheetData>
  <mergeCells count="5">
    <mergeCell ref="A1:E1"/>
    <mergeCell ref="A2:E2"/>
    <mergeCell ref="A3:E3"/>
    <mergeCell ref="C4:E4"/>
    <mergeCell ref="C5:E5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1"/>
  <sheetViews>
    <sheetView workbookViewId="0"/>
  </sheetViews>
  <sheetFormatPr defaultRowHeight="12.75" x14ac:dyDescent="0.2"/>
  <sheetData>
    <row r="1" spans="1:2" x14ac:dyDescent="0.2">
      <c r="A1" s="195" t="s">
        <v>281</v>
      </c>
      <c r="B1" s="195" t="s">
        <v>270</v>
      </c>
    </row>
    <row r="501" spans="2:2" x14ac:dyDescent="0.2">
      <c r="B501" t="s">
        <v>119</v>
      </c>
    </row>
  </sheetData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cols>
    <col min="1" max="1" width="12.28515625" bestFit="1" customWidth="1"/>
    <col min="2" max="2" width="5" customWidth="1"/>
  </cols>
  <sheetData>
    <row r="1" spans="1:2" x14ac:dyDescent="0.2">
      <c r="A1" s="195" t="s">
        <v>109</v>
      </c>
      <c r="B1" s="196">
        <v>2018</v>
      </c>
    </row>
    <row r="2" spans="1:2" x14ac:dyDescent="0.2">
      <c r="A2" s="195" t="s">
        <v>110</v>
      </c>
      <c r="B2" s="196">
        <v>2017</v>
      </c>
    </row>
    <row r="3" spans="1:2" x14ac:dyDescent="0.2">
      <c r="A3" s="195" t="s">
        <v>111</v>
      </c>
      <c r="B3" s="196">
        <v>2016</v>
      </c>
    </row>
    <row r="4" spans="1:2" x14ac:dyDescent="0.2">
      <c r="A4" s="195" t="s">
        <v>112</v>
      </c>
      <c r="B4" s="196">
        <v>2015</v>
      </c>
    </row>
    <row r="5" spans="1:2" x14ac:dyDescent="0.2">
      <c r="A5" s="195" t="s">
        <v>113</v>
      </c>
      <c r="B5" s="196">
        <v>2014</v>
      </c>
    </row>
    <row r="6" spans="1:2" x14ac:dyDescent="0.2">
      <c r="A6" s="195" t="s">
        <v>114</v>
      </c>
      <c r="B6" s="196">
        <v>2019</v>
      </c>
    </row>
    <row r="7" spans="1:2" x14ac:dyDescent="0.2">
      <c r="A7" s="195" t="s">
        <v>115</v>
      </c>
      <c r="B7" s="196">
        <v>2020</v>
      </c>
    </row>
    <row r="8" spans="1:2" x14ac:dyDescent="0.2">
      <c r="A8" s="195" t="s">
        <v>116</v>
      </c>
      <c r="B8" s="196">
        <v>2021</v>
      </c>
    </row>
    <row r="9" spans="1:2" x14ac:dyDescent="0.2">
      <c r="A9" s="195" t="s">
        <v>117</v>
      </c>
      <c r="B9" s="196">
        <v>2022</v>
      </c>
    </row>
    <row r="10" spans="1:2" x14ac:dyDescent="0.2">
      <c r="A10" s="195" t="s">
        <v>118</v>
      </c>
      <c r="B10" s="196">
        <v>2023</v>
      </c>
    </row>
  </sheetData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workbookViewId="0"/>
  </sheetViews>
  <sheetFormatPr defaultRowHeight="12.75" x14ac:dyDescent="0.2"/>
  <cols>
    <col min="2" max="2" width="45.140625" bestFit="1" customWidth="1"/>
    <col min="3" max="10" width="7.7109375" bestFit="1" customWidth="1"/>
    <col min="11" max="11" width="2.140625" bestFit="1" customWidth="1"/>
    <col min="12" max="13" width="7.7109375" bestFit="1" customWidth="1"/>
    <col min="14" max="14" width="2.140625" bestFit="1" customWidth="1"/>
    <col min="15" max="19" width="7.7109375" bestFit="1" customWidth="1"/>
  </cols>
  <sheetData>
    <row r="1" spans="1:19" x14ac:dyDescent="0.2">
      <c r="A1" s="199" t="s">
        <v>119</v>
      </c>
      <c r="B1" s="199" t="s">
        <v>119</v>
      </c>
      <c r="C1" s="199" t="s">
        <v>119</v>
      </c>
      <c r="D1" s="199" t="s">
        <v>119</v>
      </c>
      <c r="E1" s="199" t="s">
        <v>119</v>
      </c>
      <c r="F1" s="199" t="s">
        <v>119</v>
      </c>
      <c r="G1" s="199" t="s">
        <v>119</v>
      </c>
      <c r="H1" s="199" t="s">
        <v>119</v>
      </c>
      <c r="I1" s="199" t="s">
        <v>119</v>
      </c>
      <c r="J1" s="199" t="s">
        <v>119</v>
      </c>
      <c r="K1" s="199" t="s">
        <v>119</v>
      </c>
      <c r="L1" s="195" t="s">
        <v>120</v>
      </c>
      <c r="M1" s="195" t="s">
        <v>120</v>
      </c>
      <c r="N1" s="199" t="s">
        <v>119</v>
      </c>
      <c r="O1" s="195" t="s">
        <v>121</v>
      </c>
      <c r="P1" s="195" t="s">
        <v>121</v>
      </c>
      <c r="Q1" s="195" t="s">
        <v>121</v>
      </c>
      <c r="R1" s="195" t="s">
        <v>121</v>
      </c>
      <c r="S1" s="195" t="s">
        <v>121</v>
      </c>
    </row>
    <row r="2" spans="1:19" x14ac:dyDescent="0.2">
      <c r="A2" s="199" t="s">
        <v>119</v>
      </c>
      <c r="B2" s="199" t="s">
        <v>119</v>
      </c>
      <c r="C2" s="199" t="s">
        <v>119</v>
      </c>
      <c r="D2" s="199" t="s">
        <v>119</v>
      </c>
      <c r="E2" s="199" t="s">
        <v>119</v>
      </c>
      <c r="F2" s="199" t="s">
        <v>119</v>
      </c>
      <c r="G2" s="199" t="s">
        <v>119</v>
      </c>
      <c r="H2" s="199" t="s">
        <v>119</v>
      </c>
      <c r="I2" s="199" t="s">
        <v>119</v>
      </c>
      <c r="J2" s="199" t="s">
        <v>119</v>
      </c>
      <c r="K2" s="199" t="s">
        <v>119</v>
      </c>
      <c r="L2" s="195" t="s">
        <v>122</v>
      </c>
      <c r="M2" s="195" t="s">
        <v>122</v>
      </c>
      <c r="N2" s="199" t="s">
        <v>119</v>
      </c>
      <c r="O2" s="199" t="s">
        <v>119</v>
      </c>
      <c r="P2" s="199" t="s">
        <v>119</v>
      </c>
      <c r="Q2" s="199" t="s">
        <v>119</v>
      </c>
      <c r="R2" s="199" t="s">
        <v>119</v>
      </c>
      <c r="S2" s="199" t="s">
        <v>119</v>
      </c>
    </row>
    <row r="3" spans="1:19" x14ac:dyDescent="0.2">
      <c r="A3" s="199" t="s">
        <v>119</v>
      </c>
      <c r="B3" s="199" t="s">
        <v>119</v>
      </c>
      <c r="C3" s="195" t="s">
        <v>271</v>
      </c>
      <c r="D3" s="195" t="s">
        <v>272</v>
      </c>
      <c r="E3" s="195" t="s">
        <v>273</v>
      </c>
      <c r="F3" s="195" t="s">
        <v>274</v>
      </c>
      <c r="G3" s="195" t="s">
        <v>123</v>
      </c>
      <c r="H3" s="195" t="s">
        <v>124</v>
      </c>
      <c r="I3" s="195" t="s">
        <v>125</v>
      </c>
      <c r="J3" s="195" t="s">
        <v>126</v>
      </c>
      <c r="K3" s="200" t="s">
        <v>119</v>
      </c>
      <c r="L3" s="195" t="s">
        <v>275</v>
      </c>
      <c r="M3" s="195" t="s">
        <v>127</v>
      </c>
      <c r="N3" s="200" t="s">
        <v>119</v>
      </c>
      <c r="O3" s="195" t="s">
        <v>275</v>
      </c>
      <c r="P3" s="195" t="s">
        <v>127</v>
      </c>
      <c r="Q3" s="195" t="s">
        <v>128</v>
      </c>
      <c r="R3" s="195" t="s">
        <v>129</v>
      </c>
      <c r="S3" s="195" t="s">
        <v>130</v>
      </c>
    </row>
    <row r="4" spans="1:19" x14ac:dyDescent="0.2">
      <c r="A4" s="199" t="s">
        <v>119</v>
      </c>
      <c r="B4" s="195" t="s">
        <v>131</v>
      </c>
      <c r="C4" s="199" t="s">
        <v>119</v>
      </c>
      <c r="D4" s="199" t="s">
        <v>119</v>
      </c>
      <c r="E4" s="199" t="s">
        <v>119</v>
      </c>
      <c r="F4" s="199" t="s">
        <v>119</v>
      </c>
      <c r="G4" s="199" t="s">
        <v>119</v>
      </c>
      <c r="H4" s="199" t="s">
        <v>119</v>
      </c>
      <c r="I4" s="199" t="s">
        <v>119</v>
      </c>
      <c r="J4" s="199" t="s">
        <v>119</v>
      </c>
      <c r="K4" s="199" t="s">
        <v>119</v>
      </c>
      <c r="L4" s="199" t="s">
        <v>119</v>
      </c>
      <c r="M4" s="199" t="s">
        <v>119</v>
      </c>
      <c r="N4" s="199" t="s">
        <v>119</v>
      </c>
      <c r="O4" s="199" t="s">
        <v>119</v>
      </c>
      <c r="P4" s="199" t="s">
        <v>119</v>
      </c>
      <c r="Q4" s="199" t="s">
        <v>119</v>
      </c>
      <c r="R4" s="199" t="s">
        <v>119</v>
      </c>
      <c r="S4" s="199" t="s">
        <v>119</v>
      </c>
    </row>
    <row r="5" spans="1:19" x14ac:dyDescent="0.2">
      <c r="A5" s="199" t="s">
        <v>119</v>
      </c>
      <c r="B5" s="195" t="s">
        <v>5</v>
      </c>
      <c r="C5" s="197">
        <v>3717</v>
      </c>
      <c r="D5" s="197">
        <v>4261</v>
      </c>
      <c r="E5" s="197">
        <v>4017</v>
      </c>
      <c r="F5" s="197">
        <v>3789</v>
      </c>
      <c r="G5" s="197">
        <v>3750</v>
      </c>
      <c r="H5" s="197">
        <v>4116</v>
      </c>
      <c r="I5" s="197">
        <v>3693</v>
      </c>
      <c r="J5" s="197">
        <v>3402</v>
      </c>
      <c r="K5" s="201" t="s">
        <v>119</v>
      </c>
      <c r="L5" s="197">
        <v>15784</v>
      </c>
      <c r="M5" s="197">
        <v>14961</v>
      </c>
      <c r="N5" s="201" t="s">
        <v>119</v>
      </c>
      <c r="O5" s="197">
        <v>15784</v>
      </c>
      <c r="P5" s="197">
        <v>14961</v>
      </c>
      <c r="Q5" s="197">
        <v>13370</v>
      </c>
      <c r="R5" s="197">
        <v>13000</v>
      </c>
      <c r="S5" s="197">
        <v>13045</v>
      </c>
    </row>
    <row r="6" spans="1:19" x14ac:dyDescent="0.2">
      <c r="A6" s="199" t="s">
        <v>119</v>
      </c>
      <c r="B6" s="195" t="s">
        <v>7</v>
      </c>
      <c r="C6" s="197">
        <v>1310</v>
      </c>
      <c r="D6" s="197">
        <v>1457</v>
      </c>
      <c r="E6" s="197">
        <v>1398</v>
      </c>
      <c r="F6" s="197">
        <v>1342</v>
      </c>
      <c r="G6" s="197">
        <v>1310</v>
      </c>
      <c r="H6" s="197">
        <v>1460</v>
      </c>
      <c r="I6" s="197">
        <v>1319</v>
      </c>
      <c r="J6" s="197">
        <v>1258</v>
      </c>
      <c r="K6" s="201" t="s">
        <v>119</v>
      </c>
      <c r="L6" s="197">
        <v>5507</v>
      </c>
      <c r="M6" s="197">
        <v>5347</v>
      </c>
      <c r="N6" s="201" t="s">
        <v>119</v>
      </c>
      <c r="O6" s="197">
        <v>5507</v>
      </c>
      <c r="P6" s="197">
        <v>5347</v>
      </c>
      <c r="Q6" s="197">
        <v>5113</v>
      </c>
      <c r="R6" s="197">
        <v>5425</v>
      </c>
      <c r="S6" s="197">
        <v>5598</v>
      </c>
    </row>
    <row r="7" spans="1:19" x14ac:dyDescent="0.2">
      <c r="A7" s="199" t="s">
        <v>119</v>
      </c>
      <c r="B7" s="195" t="s">
        <v>8</v>
      </c>
      <c r="C7" s="197">
        <v>2407</v>
      </c>
      <c r="D7" s="197">
        <v>2804</v>
      </c>
      <c r="E7" s="197">
        <v>2619</v>
      </c>
      <c r="F7" s="197">
        <v>2447</v>
      </c>
      <c r="G7" s="197">
        <v>2440</v>
      </c>
      <c r="H7" s="197">
        <v>2656</v>
      </c>
      <c r="I7" s="197">
        <v>2374</v>
      </c>
      <c r="J7" s="197">
        <v>2144</v>
      </c>
      <c r="K7" s="201" t="s">
        <v>119</v>
      </c>
      <c r="L7" s="197">
        <v>10277</v>
      </c>
      <c r="M7" s="197">
        <v>9614</v>
      </c>
      <c r="N7" s="201" t="s">
        <v>119</v>
      </c>
      <c r="O7" s="197">
        <v>10277</v>
      </c>
      <c r="P7" s="197">
        <v>9614</v>
      </c>
      <c r="Q7" s="197">
        <v>8257</v>
      </c>
      <c r="R7" s="197">
        <v>7575</v>
      </c>
      <c r="S7" s="197">
        <v>7447</v>
      </c>
    </row>
    <row r="8" spans="1:19" x14ac:dyDescent="0.2">
      <c r="A8" s="199" t="s">
        <v>119</v>
      </c>
      <c r="B8" s="195" t="s">
        <v>132</v>
      </c>
      <c r="C8" s="197">
        <v>400</v>
      </c>
      <c r="D8" s="197">
        <v>390</v>
      </c>
      <c r="E8" s="197">
        <v>384</v>
      </c>
      <c r="F8" s="197">
        <v>385</v>
      </c>
      <c r="G8" s="197">
        <v>386</v>
      </c>
      <c r="H8" s="197">
        <v>375</v>
      </c>
      <c r="I8" s="197">
        <v>378</v>
      </c>
      <c r="J8" s="197">
        <v>369</v>
      </c>
      <c r="K8" s="201" t="s">
        <v>119</v>
      </c>
      <c r="L8" s="197">
        <v>1559</v>
      </c>
      <c r="M8" s="197">
        <v>1508</v>
      </c>
      <c r="N8" s="201" t="s">
        <v>119</v>
      </c>
      <c r="O8" s="197">
        <v>1559</v>
      </c>
      <c r="P8" s="197">
        <v>1508</v>
      </c>
      <c r="Q8" s="197">
        <v>1356</v>
      </c>
      <c r="R8" s="197">
        <v>1267</v>
      </c>
      <c r="S8" s="197">
        <v>1344</v>
      </c>
    </row>
    <row r="9" spans="1:19" x14ac:dyDescent="0.2">
      <c r="A9" s="199" t="s">
        <v>119</v>
      </c>
      <c r="B9" s="195" t="s">
        <v>133</v>
      </c>
      <c r="C9" s="197">
        <v>414</v>
      </c>
      <c r="D9" s="197">
        <v>396</v>
      </c>
      <c r="E9" s="197">
        <v>441</v>
      </c>
      <c r="F9" s="197">
        <v>433</v>
      </c>
      <c r="G9" s="197">
        <v>409</v>
      </c>
      <c r="H9" s="197">
        <v>412</v>
      </c>
      <c r="I9" s="197">
        <v>434</v>
      </c>
      <c r="J9" s="197">
        <v>439</v>
      </c>
      <c r="K9" s="201" t="s">
        <v>119</v>
      </c>
      <c r="L9" s="197">
        <v>1684</v>
      </c>
      <c r="M9" s="197">
        <v>1694</v>
      </c>
      <c r="N9" s="201" t="s">
        <v>119</v>
      </c>
      <c r="O9" s="197">
        <v>1684</v>
      </c>
      <c r="P9" s="197">
        <v>1694</v>
      </c>
      <c r="Q9" s="197">
        <v>1742</v>
      </c>
      <c r="R9" s="197">
        <v>1728</v>
      </c>
      <c r="S9" s="197">
        <v>1820</v>
      </c>
    </row>
    <row r="10" spans="1:19" x14ac:dyDescent="0.2">
      <c r="A10" s="199" t="s">
        <v>119</v>
      </c>
      <c r="B10" s="195" t="s">
        <v>134</v>
      </c>
      <c r="C10" s="197">
        <v>79</v>
      </c>
      <c r="D10" s="197">
        <v>80</v>
      </c>
      <c r="E10" s="197">
        <v>79</v>
      </c>
      <c r="F10" s="197">
        <v>80</v>
      </c>
      <c r="G10" s="197">
        <v>79</v>
      </c>
      <c r="H10" s="197">
        <v>80</v>
      </c>
      <c r="I10" s="197">
        <v>79</v>
      </c>
      <c r="J10" s="197">
        <v>80</v>
      </c>
      <c r="K10" s="201" t="s">
        <v>119</v>
      </c>
      <c r="L10" s="197">
        <v>318</v>
      </c>
      <c r="M10" s="197">
        <v>318</v>
      </c>
      <c r="N10" s="201" t="s">
        <v>119</v>
      </c>
      <c r="O10" s="197">
        <v>318</v>
      </c>
      <c r="P10" s="197">
        <v>318</v>
      </c>
      <c r="Q10" s="197">
        <v>319</v>
      </c>
      <c r="R10" s="197">
        <v>329</v>
      </c>
      <c r="S10" s="197">
        <v>330</v>
      </c>
    </row>
    <row r="11" spans="1:19" x14ac:dyDescent="0.2">
      <c r="A11" s="199" t="s">
        <v>119</v>
      </c>
      <c r="B11" s="195" t="s">
        <v>12</v>
      </c>
      <c r="C11" s="197">
        <v>-2</v>
      </c>
      <c r="D11" s="197">
        <v>1</v>
      </c>
      <c r="E11" s="197">
        <v>3</v>
      </c>
      <c r="F11" s="197">
        <v>1</v>
      </c>
      <c r="G11" s="197">
        <v>3</v>
      </c>
      <c r="H11" s="197">
        <v>1</v>
      </c>
      <c r="I11" s="197">
        <v>3</v>
      </c>
      <c r="J11" s="197">
        <v>4</v>
      </c>
      <c r="K11" s="201" t="s">
        <v>119</v>
      </c>
      <c r="L11" s="197">
        <v>3</v>
      </c>
      <c r="M11" s="197">
        <v>11</v>
      </c>
      <c r="N11" s="201" t="s">
        <v>119</v>
      </c>
      <c r="O11" s="197">
        <v>3</v>
      </c>
      <c r="P11" s="197">
        <v>11</v>
      </c>
      <c r="Q11" s="197">
        <v>-15</v>
      </c>
      <c r="R11" s="197">
        <v>-71</v>
      </c>
      <c r="S11" s="197">
        <v>-50</v>
      </c>
    </row>
    <row r="12" spans="1:19" x14ac:dyDescent="0.2">
      <c r="A12" s="199" t="s">
        <v>119</v>
      </c>
      <c r="B12" s="195" t="s">
        <v>13</v>
      </c>
      <c r="C12" s="197">
        <v>1516</v>
      </c>
      <c r="D12" s="197">
        <v>1937</v>
      </c>
      <c r="E12" s="197">
        <v>1712</v>
      </c>
      <c r="F12" s="197">
        <v>1548</v>
      </c>
      <c r="G12" s="197">
        <v>1563</v>
      </c>
      <c r="H12" s="197">
        <v>1788</v>
      </c>
      <c r="I12" s="197">
        <v>1480</v>
      </c>
      <c r="J12" s="197">
        <v>1252</v>
      </c>
      <c r="K12" s="201" t="s">
        <v>119</v>
      </c>
      <c r="L12" s="197">
        <v>6713</v>
      </c>
      <c r="M12" s="197">
        <v>6083</v>
      </c>
      <c r="N12" s="201" t="s">
        <v>119</v>
      </c>
      <c r="O12" s="197">
        <v>6713</v>
      </c>
      <c r="P12" s="197">
        <v>6083</v>
      </c>
      <c r="Q12" s="197">
        <v>4855</v>
      </c>
      <c r="R12" s="197">
        <v>4322</v>
      </c>
      <c r="S12" s="197">
        <v>4003</v>
      </c>
    </row>
    <row r="13" spans="1:19" x14ac:dyDescent="0.2">
      <c r="A13" s="199" t="s">
        <v>119</v>
      </c>
      <c r="B13" s="195" t="s">
        <v>14</v>
      </c>
      <c r="C13" s="197">
        <v>23</v>
      </c>
      <c r="D13" s="197">
        <v>23</v>
      </c>
      <c r="E13" s="197">
        <v>24</v>
      </c>
      <c r="F13" s="197">
        <v>28</v>
      </c>
      <c r="G13" s="197">
        <v>8</v>
      </c>
      <c r="H13" s="197">
        <v>20</v>
      </c>
      <c r="I13" s="197">
        <v>26</v>
      </c>
      <c r="J13" s="197">
        <v>21</v>
      </c>
      <c r="K13" s="201" t="s">
        <v>119</v>
      </c>
      <c r="L13" s="197">
        <v>98</v>
      </c>
      <c r="M13" s="197">
        <v>75</v>
      </c>
      <c r="N13" s="201" t="s">
        <v>119</v>
      </c>
      <c r="O13" s="197">
        <v>98</v>
      </c>
      <c r="P13" s="197">
        <v>75</v>
      </c>
      <c r="Q13" s="197">
        <v>155</v>
      </c>
      <c r="R13" s="197">
        <v>-16</v>
      </c>
      <c r="S13" s="197">
        <v>-35</v>
      </c>
    </row>
    <row r="14" spans="1:19" x14ac:dyDescent="0.2">
      <c r="A14" s="199" t="s">
        <v>119</v>
      </c>
      <c r="B14" s="195" t="s">
        <v>15</v>
      </c>
      <c r="C14" s="197">
        <v>36</v>
      </c>
      <c r="D14" s="197">
        <v>36</v>
      </c>
      <c r="E14" s="197">
        <v>30</v>
      </c>
      <c r="F14" s="197">
        <v>23</v>
      </c>
      <c r="G14" s="197">
        <v>21</v>
      </c>
      <c r="H14" s="197">
        <v>19</v>
      </c>
      <c r="I14" s="197">
        <v>20</v>
      </c>
      <c r="J14" s="197">
        <v>18</v>
      </c>
      <c r="K14" s="201" t="s">
        <v>119</v>
      </c>
      <c r="L14" s="197">
        <v>125</v>
      </c>
      <c r="M14" s="197">
        <v>78</v>
      </c>
      <c r="N14" s="201" t="s">
        <v>119</v>
      </c>
      <c r="O14" s="197">
        <v>125</v>
      </c>
      <c r="P14" s="197">
        <v>78</v>
      </c>
      <c r="Q14" s="197">
        <v>80</v>
      </c>
      <c r="R14" s="197">
        <v>90</v>
      </c>
      <c r="S14" s="197">
        <v>94</v>
      </c>
    </row>
    <row r="15" spans="1:19" x14ac:dyDescent="0.2">
      <c r="A15" s="199" t="s">
        <v>119</v>
      </c>
      <c r="B15" s="195" t="s">
        <v>135</v>
      </c>
      <c r="C15" s="197">
        <v>1503</v>
      </c>
      <c r="D15" s="197">
        <v>1924</v>
      </c>
      <c r="E15" s="197">
        <v>1706</v>
      </c>
      <c r="F15" s="197">
        <v>1553</v>
      </c>
      <c r="G15" s="197">
        <v>1550</v>
      </c>
      <c r="H15" s="197">
        <v>1789</v>
      </c>
      <c r="I15" s="197">
        <v>1486</v>
      </c>
      <c r="J15" s="197">
        <v>1255</v>
      </c>
      <c r="K15" s="201" t="s">
        <v>119</v>
      </c>
      <c r="L15" s="197">
        <v>6686</v>
      </c>
      <c r="M15" s="197">
        <v>6080</v>
      </c>
      <c r="N15" s="201" t="s">
        <v>119</v>
      </c>
      <c r="O15" s="197">
        <v>6686</v>
      </c>
      <c r="P15" s="197">
        <v>6080</v>
      </c>
      <c r="Q15" s="197">
        <v>4930</v>
      </c>
      <c r="R15" s="197">
        <v>4216</v>
      </c>
      <c r="S15" s="197">
        <v>3874</v>
      </c>
    </row>
    <row r="16" spans="1:19" x14ac:dyDescent="0.2">
      <c r="A16" s="199" t="s">
        <v>119</v>
      </c>
      <c r="B16" s="195" t="s">
        <v>136</v>
      </c>
      <c r="C16" s="197">
        <v>264</v>
      </c>
      <c r="D16" s="197">
        <v>354</v>
      </c>
      <c r="E16" s="197">
        <v>301</v>
      </c>
      <c r="F16" s="197">
        <v>187</v>
      </c>
      <c r="G16" s="197">
        <v>1206</v>
      </c>
      <c r="H16" s="197">
        <v>504</v>
      </c>
      <c r="I16" s="197">
        <v>430</v>
      </c>
      <c r="J16" s="197">
        <v>258</v>
      </c>
      <c r="K16" s="201" t="s">
        <v>119</v>
      </c>
      <c r="L16" s="197">
        <v>1106</v>
      </c>
      <c r="M16" s="197">
        <v>2398</v>
      </c>
      <c r="N16" s="201" t="s">
        <v>119</v>
      </c>
      <c r="O16" s="197">
        <v>1106</v>
      </c>
      <c r="P16" s="197">
        <v>2398</v>
      </c>
      <c r="Q16" s="197">
        <v>1335</v>
      </c>
      <c r="R16" s="197">
        <v>1230</v>
      </c>
      <c r="S16" s="197">
        <v>1053</v>
      </c>
    </row>
    <row r="17" spans="1:19" x14ac:dyDescent="0.2">
      <c r="A17" s="199" t="s">
        <v>119</v>
      </c>
      <c r="B17" s="195" t="s">
        <v>22</v>
      </c>
      <c r="C17" s="197">
        <v>1239</v>
      </c>
      <c r="D17" s="197">
        <v>1570</v>
      </c>
      <c r="E17" s="197">
        <v>1405</v>
      </c>
      <c r="F17" s="197">
        <v>1366</v>
      </c>
      <c r="G17" s="197">
        <v>344</v>
      </c>
      <c r="H17" s="197">
        <v>1285</v>
      </c>
      <c r="I17" s="197">
        <v>1056</v>
      </c>
      <c r="J17" s="197">
        <v>997</v>
      </c>
      <c r="K17" s="201" t="s">
        <v>119</v>
      </c>
      <c r="L17" s="197">
        <v>5580</v>
      </c>
      <c r="M17" s="197">
        <v>3682</v>
      </c>
      <c r="N17" s="201" t="s">
        <v>119</v>
      </c>
      <c r="O17" s="197">
        <v>5580</v>
      </c>
      <c r="P17" s="197">
        <v>3682</v>
      </c>
      <c r="Q17" s="197">
        <v>3595</v>
      </c>
      <c r="R17" s="197">
        <v>2986</v>
      </c>
      <c r="S17" s="197">
        <v>2821</v>
      </c>
    </row>
    <row r="18" spans="1:19" x14ac:dyDescent="0.2">
      <c r="A18" s="199" t="s">
        <v>119</v>
      </c>
      <c r="B18" s="195" t="s">
        <v>131</v>
      </c>
      <c r="C18" s="199" t="s">
        <v>119</v>
      </c>
      <c r="D18" s="199" t="s">
        <v>119</v>
      </c>
      <c r="E18" s="199" t="s">
        <v>119</v>
      </c>
      <c r="F18" s="199" t="s">
        <v>119</v>
      </c>
      <c r="G18" s="199" t="s">
        <v>119</v>
      </c>
      <c r="H18" s="199" t="s">
        <v>119</v>
      </c>
      <c r="I18" s="199" t="s">
        <v>119</v>
      </c>
      <c r="J18" s="199" t="s">
        <v>119</v>
      </c>
      <c r="K18" s="199" t="s">
        <v>119</v>
      </c>
      <c r="L18" s="199" t="s">
        <v>119</v>
      </c>
      <c r="M18" s="199" t="s">
        <v>119</v>
      </c>
      <c r="N18" s="199" t="s">
        <v>119</v>
      </c>
      <c r="O18" s="199" t="s">
        <v>119</v>
      </c>
      <c r="P18" s="199" t="s">
        <v>119</v>
      </c>
      <c r="Q18" s="199" t="s">
        <v>119</v>
      </c>
      <c r="R18" s="199" t="s">
        <v>119</v>
      </c>
      <c r="S18" s="199" t="s">
        <v>119</v>
      </c>
    </row>
    <row r="19" spans="1:19" x14ac:dyDescent="0.2">
      <c r="A19" s="199" t="s">
        <v>119</v>
      </c>
      <c r="B19" s="195" t="s">
        <v>137</v>
      </c>
      <c r="C19" s="202" t="s">
        <v>119</v>
      </c>
      <c r="D19" s="202" t="s">
        <v>119</v>
      </c>
      <c r="E19" s="202" t="s">
        <v>119</v>
      </c>
      <c r="F19" s="202" t="s">
        <v>119</v>
      </c>
      <c r="G19" s="202" t="s">
        <v>119</v>
      </c>
      <c r="H19" s="202" t="s">
        <v>119</v>
      </c>
      <c r="I19" s="202" t="s">
        <v>119</v>
      </c>
      <c r="J19" s="202" t="s">
        <v>119</v>
      </c>
      <c r="K19" s="202" t="s">
        <v>119</v>
      </c>
      <c r="L19" s="202" t="s">
        <v>119</v>
      </c>
      <c r="M19" s="202" t="s">
        <v>119</v>
      </c>
      <c r="N19" s="202" t="s">
        <v>119</v>
      </c>
      <c r="O19" s="202" t="s">
        <v>119</v>
      </c>
      <c r="P19" s="202" t="s">
        <v>119</v>
      </c>
      <c r="Q19" s="202" t="s">
        <v>119</v>
      </c>
      <c r="R19" s="202" t="s">
        <v>119</v>
      </c>
      <c r="S19" s="202" t="s">
        <v>119</v>
      </c>
    </row>
    <row r="20" spans="1:19" x14ac:dyDescent="0.2">
      <c r="A20" s="199" t="s">
        <v>119</v>
      </c>
      <c r="B20" s="195" t="s">
        <v>138</v>
      </c>
      <c r="C20" s="198">
        <v>1.29</v>
      </c>
      <c r="D20" s="198">
        <v>1.61</v>
      </c>
      <c r="E20" s="198">
        <v>1.43</v>
      </c>
      <c r="F20" s="198">
        <v>1.38</v>
      </c>
      <c r="G20" s="198">
        <v>0.35</v>
      </c>
      <c r="H20" s="198">
        <v>1.29</v>
      </c>
      <c r="I20" s="198">
        <v>1.05</v>
      </c>
      <c r="J20" s="198">
        <v>0.99</v>
      </c>
      <c r="K20" s="202" t="s">
        <v>119</v>
      </c>
      <c r="L20" s="198">
        <v>5.71</v>
      </c>
      <c r="M20" s="198">
        <v>3.68</v>
      </c>
      <c r="N20" s="202" t="s">
        <v>119</v>
      </c>
      <c r="O20" s="198">
        <v>5.71</v>
      </c>
      <c r="P20" s="198">
        <v>3.68</v>
      </c>
      <c r="Q20" s="198">
        <v>3.54</v>
      </c>
      <c r="R20" s="198">
        <v>2.86</v>
      </c>
      <c r="S20" s="198">
        <v>2.61</v>
      </c>
    </row>
    <row r="21" spans="1:19" x14ac:dyDescent="0.2">
      <c r="A21" s="199" t="s">
        <v>119</v>
      </c>
      <c r="B21" s="195" t="s">
        <v>139</v>
      </c>
      <c r="C21" s="198">
        <v>1.27</v>
      </c>
      <c r="D21" s="198">
        <v>1.58</v>
      </c>
      <c r="E21" s="198">
        <v>1.4</v>
      </c>
      <c r="F21" s="198">
        <v>1.35</v>
      </c>
      <c r="G21" s="198">
        <v>0.34</v>
      </c>
      <c r="H21" s="198">
        <v>1.26</v>
      </c>
      <c r="I21" s="198">
        <v>1.03</v>
      </c>
      <c r="J21" s="198">
        <v>0.97</v>
      </c>
      <c r="K21" s="202" t="s">
        <v>119</v>
      </c>
      <c r="L21" s="198">
        <v>5.59</v>
      </c>
      <c r="M21" s="198">
        <v>3.61</v>
      </c>
      <c r="N21" s="202" t="s">
        <v>119</v>
      </c>
      <c r="O21" s="198">
        <v>5.59</v>
      </c>
      <c r="P21" s="198">
        <v>3.61</v>
      </c>
      <c r="Q21" s="198">
        <v>3.48</v>
      </c>
      <c r="R21" s="198">
        <v>2.82</v>
      </c>
      <c r="S21" s="198">
        <v>2.57</v>
      </c>
    </row>
    <row r="22" spans="1:19" x14ac:dyDescent="0.2">
      <c r="A22" s="199" t="s">
        <v>119</v>
      </c>
      <c r="B22" s="195" t="s">
        <v>131</v>
      </c>
      <c r="C22" s="199" t="s">
        <v>119</v>
      </c>
      <c r="D22" s="199" t="s">
        <v>119</v>
      </c>
      <c r="E22" s="199" t="s">
        <v>119</v>
      </c>
      <c r="F22" s="199" t="s">
        <v>119</v>
      </c>
      <c r="G22" s="199" t="s">
        <v>119</v>
      </c>
      <c r="H22" s="199" t="s">
        <v>119</v>
      </c>
      <c r="I22" s="199" t="s">
        <v>119</v>
      </c>
      <c r="J22" s="199" t="s">
        <v>119</v>
      </c>
      <c r="K22" s="199" t="s">
        <v>119</v>
      </c>
      <c r="L22" s="199" t="s">
        <v>119</v>
      </c>
      <c r="M22" s="199" t="s">
        <v>119</v>
      </c>
      <c r="N22" s="199" t="s">
        <v>119</v>
      </c>
      <c r="O22" s="199" t="s">
        <v>119</v>
      </c>
      <c r="P22" s="199" t="s">
        <v>119</v>
      </c>
      <c r="Q22" s="199" t="s">
        <v>119</v>
      </c>
      <c r="R22" s="199" t="s">
        <v>119</v>
      </c>
      <c r="S22" s="199" t="s">
        <v>119</v>
      </c>
    </row>
    <row r="23" spans="1:19" x14ac:dyDescent="0.2">
      <c r="A23" s="199" t="s">
        <v>119</v>
      </c>
      <c r="B23" s="195" t="s">
        <v>140</v>
      </c>
      <c r="C23" s="201" t="s">
        <v>119</v>
      </c>
      <c r="D23" s="201" t="s">
        <v>119</v>
      </c>
      <c r="E23" s="201" t="s">
        <v>119</v>
      </c>
      <c r="F23" s="201" t="s">
        <v>119</v>
      </c>
      <c r="G23" s="201" t="s">
        <v>119</v>
      </c>
      <c r="H23" s="201" t="s">
        <v>119</v>
      </c>
      <c r="I23" s="201" t="s">
        <v>119</v>
      </c>
      <c r="J23" s="201" t="s">
        <v>119</v>
      </c>
      <c r="K23" s="201" t="s">
        <v>119</v>
      </c>
      <c r="L23" s="201" t="s">
        <v>119</v>
      </c>
      <c r="M23" s="201" t="s">
        <v>119</v>
      </c>
      <c r="N23" s="201" t="s">
        <v>119</v>
      </c>
      <c r="O23" s="201" t="s">
        <v>119</v>
      </c>
      <c r="P23" s="201" t="s">
        <v>119</v>
      </c>
      <c r="Q23" s="201" t="s">
        <v>119</v>
      </c>
      <c r="R23" s="201" t="s">
        <v>119</v>
      </c>
      <c r="S23" s="201" t="s">
        <v>119</v>
      </c>
    </row>
    <row r="24" spans="1:19" x14ac:dyDescent="0.2">
      <c r="A24" s="199" t="s">
        <v>119</v>
      </c>
      <c r="B24" s="195" t="s">
        <v>138</v>
      </c>
      <c r="C24" s="197">
        <v>953</v>
      </c>
      <c r="D24" s="197">
        <v>969</v>
      </c>
      <c r="E24" s="197">
        <v>977</v>
      </c>
      <c r="F24" s="197">
        <v>983</v>
      </c>
      <c r="G24" s="197">
        <v>985</v>
      </c>
      <c r="H24" s="197">
        <v>988</v>
      </c>
      <c r="I24" s="197">
        <v>994</v>
      </c>
      <c r="J24" s="197">
        <v>998</v>
      </c>
      <c r="K24" s="201" t="s">
        <v>119</v>
      </c>
      <c r="L24" s="197">
        <v>970</v>
      </c>
      <c r="M24" s="197">
        <v>991</v>
      </c>
      <c r="N24" s="201" t="s">
        <v>119</v>
      </c>
      <c r="O24" s="197">
        <v>970</v>
      </c>
      <c r="P24" s="197">
        <v>991</v>
      </c>
      <c r="Q24" s="197">
        <v>1003</v>
      </c>
      <c r="R24" s="197">
        <v>1030</v>
      </c>
      <c r="S24" s="197">
        <v>1065</v>
      </c>
    </row>
    <row r="25" spans="1:19" x14ac:dyDescent="0.2">
      <c r="A25" s="199" t="s">
        <v>119</v>
      </c>
      <c r="B25" s="195" t="s">
        <v>139</v>
      </c>
      <c r="C25" s="197">
        <v>970</v>
      </c>
      <c r="D25" s="197">
        <v>989</v>
      </c>
      <c r="E25" s="197">
        <v>997</v>
      </c>
      <c r="F25" s="197">
        <v>1005</v>
      </c>
      <c r="G25" s="197">
        <v>1007</v>
      </c>
      <c r="H25" s="197">
        <v>1008</v>
      </c>
      <c r="I25" s="197">
        <v>1015</v>
      </c>
      <c r="J25" s="197">
        <v>1019</v>
      </c>
      <c r="K25" s="201" t="s">
        <v>119</v>
      </c>
      <c r="L25" s="197">
        <v>990</v>
      </c>
      <c r="M25" s="197">
        <v>1012</v>
      </c>
      <c r="N25" s="201" t="s">
        <v>119</v>
      </c>
      <c r="O25" s="197">
        <v>990</v>
      </c>
      <c r="P25" s="197">
        <v>1012</v>
      </c>
      <c r="Q25" s="197">
        <v>1021</v>
      </c>
      <c r="R25" s="197">
        <v>1043</v>
      </c>
      <c r="S25" s="197">
        <v>1080</v>
      </c>
    </row>
    <row r="26" spans="1:19" x14ac:dyDescent="0.2">
      <c r="A26" s="199" t="s">
        <v>119</v>
      </c>
      <c r="B26" s="195" t="s">
        <v>131</v>
      </c>
      <c r="C26" s="199" t="s">
        <v>119</v>
      </c>
      <c r="D26" s="199" t="s">
        <v>119</v>
      </c>
      <c r="E26" s="199" t="s">
        <v>119</v>
      </c>
      <c r="F26" s="199" t="s">
        <v>119</v>
      </c>
      <c r="G26" s="199" t="s">
        <v>119</v>
      </c>
      <c r="H26" s="199" t="s">
        <v>119</v>
      </c>
      <c r="I26" s="199" t="s">
        <v>119</v>
      </c>
      <c r="J26" s="199" t="s">
        <v>119</v>
      </c>
      <c r="K26" s="199" t="s">
        <v>119</v>
      </c>
      <c r="L26" s="199" t="s">
        <v>119</v>
      </c>
      <c r="M26" s="199" t="s">
        <v>119</v>
      </c>
      <c r="N26" s="199" t="s">
        <v>119</v>
      </c>
      <c r="O26" s="199" t="s">
        <v>119</v>
      </c>
      <c r="P26" s="199" t="s">
        <v>119</v>
      </c>
      <c r="Q26" s="199" t="s">
        <v>119</v>
      </c>
      <c r="R26" s="199" t="s">
        <v>119</v>
      </c>
      <c r="S26" s="199" t="s">
        <v>119</v>
      </c>
    </row>
    <row r="27" spans="1:19" x14ac:dyDescent="0.2">
      <c r="A27" s="199" t="s">
        <v>119</v>
      </c>
      <c r="B27" s="195" t="s">
        <v>141</v>
      </c>
      <c r="C27" s="198">
        <v>0.77</v>
      </c>
      <c r="D27" s="198">
        <v>0.62</v>
      </c>
      <c r="E27" s="198">
        <v>0.62</v>
      </c>
      <c r="F27" s="198">
        <v>0.62</v>
      </c>
      <c r="G27" s="198">
        <v>0.62</v>
      </c>
      <c r="H27" s="198">
        <v>0.5</v>
      </c>
      <c r="I27" s="198">
        <v>0.5</v>
      </c>
      <c r="J27" s="198">
        <v>0.5</v>
      </c>
      <c r="K27" s="202" t="s">
        <v>119</v>
      </c>
      <c r="L27" s="198">
        <v>2.63</v>
      </c>
      <c r="M27" s="198">
        <v>2.12</v>
      </c>
      <c r="N27" s="202" t="s">
        <v>119</v>
      </c>
      <c r="O27" s="198">
        <v>2.63</v>
      </c>
      <c r="P27" s="198">
        <v>2.12</v>
      </c>
      <c r="Q27" s="198">
        <v>1.64</v>
      </c>
      <c r="R27" s="198">
        <v>1.4</v>
      </c>
      <c r="S27" s="198">
        <v>1.24</v>
      </c>
    </row>
    <row r="28" spans="1:19" x14ac:dyDescent="0.2">
      <c r="A28" s="199" t="s">
        <v>119</v>
      </c>
      <c r="B28" s="195" t="s">
        <v>131</v>
      </c>
      <c r="C28" s="199" t="s">
        <v>119</v>
      </c>
      <c r="D28" s="199" t="s">
        <v>119</v>
      </c>
      <c r="E28" s="199" t="s">
        <v>119</v>
      </c>
      <c r="F28" s="199" t="s">
        <v>119</v>
      </c>
      <c r="G28" s="199" t="s">
        <v>119</v>
      </c>
      <c r="H28" s="199" t="s">
        <v>119</v>
      </c>
      <c r="I28" s="199" t="s">
        <v>119</v>
      </c>
      <c r="J28" s="199" t="s">
        <v>119</v>
      </c>
      <c r="K28" s="199" t="s">
        <v>119</v>
      </c>
      <c r="L28" s="199" t="s">
        <v>119</v>
      </c>
      <c r="M28" s="199" t="s">
        <v>119</v>
      </c>
      <c r="N28" s="199" t="s">
        <v>119</v>
      </c>
      <c r="O28" s="199" t="s">
        <v>119</v>
      </c>
      <c r="P28" s="199" t="s">
        <v>119</v>
      </c>
      <c r="Q28" s="199" t="s">
        <v>119</v>
      </c>
      <c r="R28" s="199" t="s">
        <v>119</v>
      </c>
      <c r="S28" s="199" t="s">
        <v>119</v>
      </c>
    </row>
    <row r="29" spans="1:19" x14ac:dyDescent="0.2">
      <c r="A29" s="199" t="s">
        <v>119</v>
      </c>
      <c r="B29" s="195" t="s">
        <v>22</v>
      </c>
      <c r="C29" s="197">
        <v>1239</v>
      </c>
      <c r="D29" s="197">
        <v>1570</v>
      </c>
      <c r="E29" s="197">
        <v>1405</v>
      </c>
      <c r="F29" s="197">
        <v>1366</v>
      </c>
      <c r="G29" s="197">
        <v>344</v>
      </c>
      <c r="H29" s="197">
        <v>1285</v>
      </c>
      <c r="I29" s="197">
        <v>1056</v>
      </c>
      <c r="J29" s="197">
        <v>997</v>
      </c>
      <c r="K29" s="201" t="s">
        <v>119</v>
      </c>
      <c r="L29" s="197">
        <v>5580</v>
      </c>
      <c r="M29" s="197">
        <v>3682</v>
      </c>
      <c r="N29" s="201" t="s">
        <v>119</v>
      </c>
      <c r="O29" s="197">
        <v>5580</v>
      </c>
      <c r="P29" s="197">
        <v>3682</v>
      </c>
      <c r="Q29" s="197">
        <v>3595</v>
      </c>
      <c r="R29" s="197">
        <v>2986</v>
      </c>
      <c r="S29" s="197">
        <v>2821</v>
      </c>
    </row>
    <row r="30" spans="1:19" x14ac:dyDescent="0.2">
      <c r="A30" s="199" t="s">
        <v>119</v>
      </c>
      <c r="B30" s="195" t="s">
        <v>23</v>
      </c>
      <c r="C30" s="197">
        <v>-8</v>
      </c>
      <c r="D30" s="197">
        <v>-11</v>
      </c>
      <c r="E30" s="197">
        <v>-11</v>
      </c>
      <c r="F30" s="197">
        <v>-11</v>
      </c>
      <c r="G30" s="197">
        <v>-3</v>
      </c>
      <c r="H30" s="197">
        <v>-11</v>
      </c>
      <c r="I30" s="197">
        <v>-10</v>
      </c>
      <c r="J30" s="197">
        <v>-10</v>
      </c>
      <c r="K30" s="201" t="s">
        <v>119</v>
      </c>
      <c r="L30" s="197">
        <v>-42</v>
      </c>
      <c r="M30" s="197">
        <v>-33</v>
      </c>
      <c r="N30" s="201" t="s">
        <v>119</v>
      </c>
      <c r="O30" s="197">
        <v>-42</v>
      </c>
      <c r="P30" s="197">
        <v>-33</v>
      </c>
      <c r="Q30" s="197">
        <v>-44</v>
      </c>
      <c r="R30" s="197">
        <v>-42</v>
      </c>
      <c r="S30" s="197">
        <v>-43</v>
      </c>
    </row>
    <row r="31" spans="1:19" x14ac:dyDescent="0.2">
      <c r="A31" s="199" t="s">
        <v>119</v>
      </c>
      <c r="B31" s="195" t="s">
        <v>142</v>
      </c>
      <c r="C31" s="197">
        <v>1231</v>
      </c>
      <c r="D31" s="197">
        <v>1559</v>
      </c>
      <c r="E31" s="197">
        <v>1394</v>
      </c>
      <c r="F31" s="197">
        <v>1355</v>
      </c>
      <c r="G31" s="197">
        <v>341</v>
      </c>
      <c r="H31" s="197">
        <v>1274</v>
      </c>
      <c r="I31" s="197">
        <v>1046</v>
      </c>
      <c r="J31" s="197">
        <v>987</v>
      </c>
      <c r="K31" s="201" t="s">
        <v>119</v>
      </c>
      <c r="L31" s="197">
        <v>5538</v>
      </c>
      <c r="M31" s="197">
        <v>3649</v>
      </c>
      <c r="N31" s="201" t="s">
        <v>119</v>
      </c>
      <c r="O31" s="197">
        <v>5538</v>
      </c>
      <c r="P31" s="197">
        <v>3649</v>
      </c>
      <c r="Q31" s="197">
        <v>3551</v>
      </c>
      <c r="R31" s="197">
        <v>2944</v>
      </c>
      <c r="S31" s="197">
        <v>2778</v>
      </c>
    </row>
    <row r="32" spans="1:19" x14ac:dyDescent="0.2">
      <c r="A32" s="199" t="s">
        <v>119</v>
      </c>
      <c r="B32" s="199" t="s">
        <v>119</v>
      </c>
      <c r="C32" s="199" t="s">
        <v>119</v>
      </c>
      <c r="D32" s="199" t="s">
        <v>119</v>
      </c>
      <c r="E32" s="199" t="s">
        <v>119</v>
      </c>
      <c r="F32" s="199" t="s">
        <v>119</v>
      </c>
      <c r="G32" s="199" t="s">
        <v>119</v>
      </c>
      <c r="H32" s="199" t="s">
        <v>119</v>
      </c>
      <c r="I32" s="199" t="s">
        <v>119</v>
      </c>
      <c r="J32" s="201" t="s">
        <v>119</v>
      </c>
      <c r="K32" s="199" t="s">
        <v>119</v>
      </c>
      <c r="L32" s="199" t="s">
        <v>119</v>
      </c>
      <c r="M32" s="199" t="s">
        <v>119</v>
      </c>
      <c r="N32" s="199" t="s">
        <v>119</v>
      </c>
      <c r="O32" s="199" t="s">
        <v>119</v>
      </c>
      <c r="P32" s="199" t="s">
        <v>119</v>
      </c>
      <c r="Q32" s="199" t="s">
        <v>119</v>
      </c>
      <c r="R32" s="199" t="s">
        <v>119</v>
      </c>
      <c r="S32" s="199" t="s">
        <v>119</v>
      </c>
    </row>
    <row r="33" spans="1:19" x14ac:dyDescent="0.2">
      <c r="A33" s="199" t="s">
        <v>119</v>
      </c>
      <c r="B33" s="195" t="s">
        <v>143</v>
      </c>
      <c r="C33" s="197">
        <v>3629</v>
      </c>
      <c r="D33" s="197">
        <v>4077</v>
      </c>
      <c r="E33" s="197">
        <v>4270</v>
      </c>
      <c r="F33" s="197">
        <v>3898</v>
      </c>
      <c r="G33" s="197">
        <v>3691</v>
      </c>
      <c r="H33" s="197">
        <v>4068</v>
      </c>
      <c r="I33" s="197">
        <v>3911</v>
      </c>
      <c r="J33" s="197">
        <v>3522</v>
      </c>
      <c r="K33" s="201" t="s">
        <v>119</v>
      </c>
      <c r="L33" s="197">
        <v>15874</v>
      </c>
      <c r="M33" s="197">
        <v>15192</v>
      </c>
      <c r="N33" s="201" t="s">
        <v>119</v>
      </c>
      <c r="O33" s="197">
        <v>15874</v>
      </c>
      <c r="P33" s="197">
        <v>15192</v>
      </c>
      <c r="Q33" s="197">
        <v>13511</v>
      </c>
      <c r="R33" s="197">
        <v>13015</v>
      </c>
      <c r="S33" s="197">
        <v>12921</v>
      </c>
    </row>
    <row r="34" spans="1:19" x14ac:dyDescent="0.2">
      <c r="A34" s="199" t="s">
        <v>119</v>
      </c>
      <c r="B34" s="195" t="s">
        <v>144</v>
      </c>
      <c r="C34" s="197">
        <v>31443</v>
      </c>
      <c r="D34" s="197">
        <v>31608</v>
      </c>
      <c r="E34" s="197">
        <v>31878</v>
      </c>
      <c r="F34" s="197">
        <v>31341</v>
      </c>
      <c r="G34" s="197">
        <v>31394</v>
      </c>
      <c r="H34" s="197">
        <v>31478</v>
      </c>
      <c r="I34" s="197">
        <v>31717</v>
      </c>
      <c r="J34" s="197">
        <v>31175</v>
      </c>
      <c r="K34" s="201" t="s">
        <v>119</v>
      </c>
      <c r="L34" s="197">
        <v>31443</v>
      </c>
      <c r="M34" s="197">
        <v>31394</v>
      </c>
      <c r="N34" s="201" t="s">
        <v>119</v>
      </c>
      <c r="O34" s="197">
        <v>31443</v>
      </c>
      <c r="P34" s="197">
        <v>31394</v>
      </c>
      <c r="Q34" s="197">
        <v>31184</v>
      </c>
      <c r="R34" s="197">
        <v>31218</v>
      </c>
      <c r="S34" s="197">
        <v>32474</v>
      </c>
    </row>
    <row r="35" spans="1:19" x14ac:dyDescent="0.2">
      <c r="A35" s="199" t="s">
        <v>119</v>
      </c>
      <c r="B35" s="199" t="s">
        <v>119</v>
      </c>
      <c r="C35" s="199" t="s">
        <v>119</v>
      </c>
      <c r="D35" s="199" t="s">
        <v>119</v>
      </c>
      <c r="E35" s="199" t="s">
        <v>119</v>
      </c>
      <c r="F35" s="199" t="s">
        <v>119</v>
      </c>
      <c r="G35" s="199" t="s">
        <v>119</v>
      </c>
      <c r="H35" s="199" t="s">
        <v>119</v>
      </c>
      <c r="I35" s="199" t="s">
        <v>119</v>
      </c>
      <c r="J35" s="201" t="s">
        <v>119</v>
      </c>
      <c r="K35" s="199" t="s">
        <v>119</v>
      </c>
      <c r="L35" s="199" t="s">
        <v>119</v>
      </c>
      <c r="M35" s="199" t="s">
        <v>119</v>
      </c>
      <c r="N35" s="199" t="s">
        <v>119</v>
      </c>
      <c r="O35" s="199" t="s">
        <v>119</v>
      </c>
      <c r="P35" s="199" t="s">
        <v>119</v>
      </c>
      <c r="Q35" s="199" t="s">
        <v>119</v>
      </c>
      <c r="R35" s="199" t="s">
        <v>119</v>
      </c>
      <c r="S35" s="199" t="s">
        <v>119</v>
      </c>
    </row>
    <row r="36" spans="1:19" x14ac:dyDescent="0.2">
      <c r="A36" s="199" t="s">
        <v>119</v>
      </c>
      <c r="B36" s="199" t="s">
        <v>119</v>
      </c>
      <c r="C36" s="199" t="s">
        <v>119</v>
      </c>
      <c r="D36" s="199" t="s">
        <v>119</v>
      </c>
      <c r="E36" s="199" t="s">
        <v>119</v>
      </c>
      <c r="F36" s="199" t="s">
        <v>119</v>
      </c>
      <c r="G36" s="199" t="s">
        <v>119</v>
      </c>
      <c r="H36" s="199" t="s">
        <v>119</v>
      </c>
      <c r="I36" s="199" t="s">
        <v>119</v>
      </c>
      <c r="J36" s="201" t="s">
        <v>119</v>
      </c>
      <c r="K36" s="199" t="s">
        <v>119</v>
      </c>
      <c r="L36" s="199" t="s">
        <v>119</v>
      </c>
      <c r="M36" s="199" t="s">
        <v>119</v>
      </c>
      <c r="N36" s="199" t="s">
        <v>119</v>
      </c>
      <c r="O36" s="199" t="s">
        <v>119</v>
      </c>
      <c r="P36" s="199" t="s">
        <v>119</v>
      </c>
      <c r="Q36" s="199" t="s">
        <v>119</v>
      </c>
      <c r="R36" s="199" t="s">
        <v>119</v>
      </c>
      <c r="S36" s="199" t="s">
        <v>119</v>
      </c>
    </row>
    <row r="37" spans="1:19" x14ac:dyDescent="0.2">
      <c r="A37" s="199" t="s">
        <v>119</v>
      </c>
      <c r="B37" s="199" t="s">
        <v>119</v>
      </c>
      <c r="C37" s="199" t="s">
        <v>119</v>
      </c>
      <c r="D37" s="199" t="s">
        <v>119</v>
      </c>
      <c r="E37" s="199" t="s">
        <v>119</v>
      </c>
      <c r="F37" s="199" t="s">
        <v>119</v>
      </c>
      <c r="G37" s="199" t="s">
        <v>119</v>
      </c>
      <c r="H37" s="199" t="s">
        <v>119</v>
      </c>
      <c r="I37" s="199" t="s">
        <v>119</v>
      </c>
      <c r="J37" s="201" t="s">
        <v>119</v>
      </c>
      <c r="K37" s="199" t="s">
        <v>119</v>
      </c>
      <c r="L37" s="199" t="s">
        <v>119</v>
      </c>
      <c r="M37" s="199" t="s">
        <v>119</v>
      </c>
      <c r="N37" s="199" t="s">
        <v>119</v>
      </c>
      <c r="O37" s="199" t="s">
        <v>119</v>
      </c>
      <c r="P37" s="199" t="s">
        <v>119</v>
      </c>
      <c r="Q37" s="199" t="s">
        <v>119</v>
      </c>
      <c r="R37" s="199" t="s">
        <v>119</v>
      </c>
      <c r="S37" s="199" t="s">
        <v>119</v>
      </c>
    </row>
    <row r="38" spans="1:19" x14ac:dyDescent="0.2">
      <c r="A38" s="199" t="s">
        <v>119</v>
      </c>
      <c r="B38" s="195" t="s">
        <v>276</v>
      </c>
      <c r="C38" s="199" t="s">
        <v>119</v>
      </c>
      <c r="D38" s="199" t="s">
        <v>119</v>
      </c>
      <c r="E38" s="199" t="s">
        <v>119</v>
      </c>
      <c r="F38" s="199" t="s">
        <v>119</v>
      </c>
      <c r="G38" s="199" t="s">
        <v>119</v>
      </c>
      <c r="H38" s="199" t="s">
        <v>119</v>
      </c>
      <c r="I38" s="199" t="s">
        <v>119</v>
      </c>
      <c r="J38" s="199" t="s">
        <v>119</v>
      </c>
      <c r="K38" s="199" t="s">
        <v>119</v>
      </c>
      <c r="L38" s="199" t="s">
        <v>119</v>
      </c>
      <c r="M38" s="199" t="s">
        <v>119</v>
      </c>
      <c r="N38" s="199" t="s">
        <v>119</v>
      </c>
      <c r="O38" s="199" t="s">
        <v>119</v>
      </c>
      <c r="P38" s="199" t="s">
        <v>119</v>
      </c>
      <c r="Q38" s="199" t="s">
        <v>119</v>
      </c>
      <c r="R38" s="199" t="s">
        <v>119</v>
      </c>
      <c r="S38" s="199" t="s">
        <v>119</v>
      </c>
    </row>
    <row r="39" spans="1:19" x14ac:dyDescent="0.2">
      <c r="A39" s="199" t="s">
        <v>119</v>
      </c>
      <c r="B39" s="195" t="s">
        <v>277</v>
      </c>
      <c r="C39" s="199" t="s">
        <v>119</v>
      </c>
      <c r="D39" s="199" t="s">
        <v>119</v>
      </c>
      <c r="E39" s="199" t="s">
        <v>119</v>
      </c>
      <c r="F39" s="199" t="s">
        <v>119</v>
      </c>
      <c r="G39" s="199" t="s">
        <v>119</v>
      </c>
      <c r="H39" s="199" t="s">
        <v>119</v>
      </c>
      <c r="I39" s="199" t="s">
        <v>119</v>
      </c>
      <c r="J39" s="199" t="s">
        <v>119</v>
      </c>
      <c r="K39" s="199" t="s">
        <v>119</v>
      </c>
      <c r="L39" s="199" t="s">
        <v>119</v>
      </c>
      <c r="M39" s="199" t="s">
        <v>119</v>
      </c>
      <c r="N39" s="199" t="s">
        <v>119</v>
      </c>
      <c r="O39" s="199" t="s">
        <v>119</v>
      </c>
      <c r="P39" s="199" t="s">
        <v>119</v>
      </c>
      <c r="Q39" s="199" t="s">
        <v>119</v>
      </c>
      <c r="R39" s="199" t="s">
        <v>119</v>
      </c>
      <c r="S39" s="199" t="s">
        <v>119</v>
      </c>
    </row>
    <row r="40" spans="1:19" x14ac:dyDescent="0.2">
      <c r="A40" s="199" t="s">
        <v>119</v>
      </c>
      <c r="B40" s="195" t="s">
        <v>145</v>
      </c>
      <c r="C40" s="199" t="s">
        <v>119</v>
      </c>
      <c r="D40" s="199" t="s">
        <v>119</v>
      </c>
      <c r="E40" s="199" t="s">
        <v>119</v>
      </c>
      <c r="F40" s="199" t="s">
        <v>119</v>
      </c>
      <c r="G40" s="199" t="s">
        <v>119</v>
      </c>
      <c r="H40" s="199" t="s">
        <v>119</v>
      </c>
      <c r="I40" s="199" t="s">
        <v>119</v>
      </c>
      <c r="J40" s="199" t="s">
        <v>119</v>
      </c>
      <c r="K40" s="199" t="s">
        <v>119</v>
      </c>
      <c r="L40" s="199" t="s">
        <v>119</v>
      </c>
      <c r="M40" s="199" t="s">
        <v>119</v>
      </c>
      <c r="N40" s="199" t="s">
        <v>119</v>
      </c>
      <c r="O40" s="199" t="s">
        <v>119</v>
      </c>
      <c r="P40" s="199" t="s">
        <v>119</v>
      </c>
      <c r="Q40" s="199" t="s">
        <v>119</v>
      </c>
      <c r="R40" s="199" t="s">
        <v>119</v>
      </c>
      <c r="S40" s="199" t="s">
        <v>119</v>
      </c>
    </row>
    <row r="41" spans="1:19" x14ac:dyDescent="0.2">
      <c r="A41" s="199" t="s">
        <v>119</v>
      </c>
      <c r="B41" s="199" t="s">
        <v>119</v>
      </c>
      <c r="C41" s="199" t="s">
        <v>119</v>
      </c>
      <c r="D41" s="199" t="s">
        <v>119</v>
      </c>
      <c r="E41" s="199" t="s">
        <v>119</v>
      </c>
      <c r="F41" s="199" t="s">
        <v>119</v>
      </c>
      <c r="G41" s="199" t="s">
        <v>119</v>
      </c>
      <c r="H41" s="199" t="s">
        <v>119</v>
      </c>
      <c r="I41" s="199" t="s">
        <v>119</v>
      </c>
      <c r="J41" s="199" t="s">
        <v>119</v>
      </c>
      <c r="K41" s="199" t="s">
        <v>119</v>
      </c>
      <c r="L41" s="199" t="s">
        <v>119</v>
      </c>
      <c r="M41" s="199" t="s">
        <v>119</v>
      </c>
      <c r="N41" s="199" t="s">
        <v>119</v>
      </c>
      <c r="O41" s="199" t="s">
        <v>119</v>
      </c>
      <c r="P41" s="199" t="s">
        <v>119</v>
      </c>
      <c r="Q41" s="199" t="s">
        <v>119</v>
      </c>
      <c r="R41" s="199" t="s">
        <v>119</v>
      </c>
      <c r="S41" s="199" t="s">
        <v>119</v>
      </c>
    </row>
  </sheetData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workbookViewId="0"/>
  </sheetViews>
  <sheetFormatPr defaultRowHeight="12.75" x14ac:dyDescent="0.2"/>
  <cols>
    <col min="2" max="2" width="48.42578125" bestFit="1" customWidth="1"/>
    <col min="3" max="10" width="6.7109375" bestFit="1" customWidth="1"/>
    <col min="11" max="11" width="2.140625" bestFit="1" customWidth="1"/>
    <col min="12" max="16" width="6.7109375" bestFit="1" customWidth="1"/>
  </cols>
  <sheetData>
    <row r="1" spans="1:16" x14ac:dyDescent="0.2">
      <c r="A1" s="199" t="s">
        <v>119</v>
      </c>
      <c r="B1" s="199" t="s">
        <v>119</v>
      </c>
      <c r="C1" s="199" t="s">
        <v>119</v>
      </c>
      <c r="D1" s="199" t="s">
        <v>119</v>
      </c>
      <c r="E1" s="199" t="s">
        <v>119</v>
      </c>
      <c r="F1" s="199" t="s">
        <v>119</v>
      </c>
      <c r="G1" s="199" t="s">
        <v>119</v>
      </c>
      <c r="H1" s="199" t="s">
        <v>119</v>
      </c>
      <c r="I1" s="199" t="s">
        <v>119</v>
      </c>
      <c r="J1" s="199" t="s">
        <v>119</v>
      </c>
      <c r="K1" s="199" t="s">
        <v>119</v>
      </c>
      <c r="L1" s="195" t="s">
        <v>122</v>
      </c>
      <c r="M1" s="199" t="s">
        <v>119</v>
      </c>
      <c r="N1" s="199" t="s">
        <v>119</v>
      </c>
      <c r="O1" s="199" t="s">
        <v>119</v>
      </c>
      <c r="P1" s="200" t="s">
        <v>119</v>
      </c>
    </row>
    <row r="2" spans="1:16" x14ac:dyDescent="0.2">
      <c r="A2" s="199" t="s">
        <v>119</v>
      </c>
      <c r="B2" s="199" t="s">
        <v>119</v>
      </c>
      <c r="C2" s="195" t="s">
        <v>271</v>
      </c>
      <c r="D2" s="195" t="s">
        <v>272</v>
      </c>
      <c r="E2" s="195" t="s">
        <v>273</v>
      </c>
      <c r="F2" s="195" t="s">
        <v>274</v>
      </c>
      <c r="G2" s="195" t="s">
        <v>123</v>
      </c>
      <c r="H2" s="195" t="s">
        <v>124</v>
      </c>
      <c r="I2" s="195" t="s">
        <v>125</v>
      </c>
      <c r="J2" s="195" t="s">
        <v>126</v>
      </c>
      <c r="K2" s="200" t="s">
        <v>119</v>
      </c>
      <c r="L2" s="195" t="s">
        <v>275</v>
      </c>
      <c r="M2" s="195" t="s">
        <v>127</v>
      </c>
      <c r="N2" s="195" t="s">
        <v>128</v>
      </c>
      <c r="O2" s="195" t="s">
        <v>129</v>
      </c>
      <c r="P2" s="195" t="s">
        <v>130</v>
      </c>
    </row>
    <row r="3" spans="1:16" x14ac:dyDescent="0.2">
      <c r="A3" s="199" t="s">
        <v>119</v>
      </c>
      <c r="B3" s="199" t="s">
        <v>119</v>
      </c>
      <c r="C3" s="199" t="s">
        <v>119</v>
      </c>
      <c r="D3" s="199" t="s">
        <v>119</v>
      </c>
      <c r="E3" s="199" t="s">
        <v>119</v>
      </c>
      <c r="F3" s="199" t="s">
        <v>119</v>
      </c>
      <c r="G3" s="199" t="s">
        <v>119</v>
      </c>
      <c r="H3" s="199" t="s">
        <v>119</v>
      </c>
      <c r="I3" s="199" t="s">
        <v>119</v>
      </c>
      <c r="J3" s="199" t="s">
        <v>119</v>
      </c>
      <c r="K3" s="199" t="s">
        <v>119</v>
      </c>
      <c r="L3" s="199" t="s">
        <v>119</v>
      </c>
      <c r="M3" s="199" t="s">
        <v>119</v>
      </c>
      <c r="N3" s="199" t="s">
        <v>119</v>
      </c>
      <c r="O3" s="199" t="s">
        <v>119</v>
      </c>
      <c r="P3" s="199" t="s">
        <v>119</v>
      </c>
    </row>
    <row r="4" spans="1:16" x14ac:dyDescent="0.2">
      <c r="A4" s="199" t="s">
        <v>119</v>
      </c>
      <c r="B4" s="195" t="s">
        <v>146</v>
      </c>
      <c r="C4" s="203">
        <v>0</v>
      </c>
      <c r="D4" s="203">
        <v>0</v>
      </c>
      <c r="E4" s="203">
        <v>0</v>
      </c>
      <c r="F4" s="203">
        <v>983135000</v>
      </c>
      <c r="G4" s="203">
        <v>0</v>
      </c>
      <c r="H4" s="203">
        <v>0</v>
      </c>
      <c r="I4" s="203">
        <v>0</v>
      </c>
      <c r="J4" s="203">
        <v>997914000</v>
      </c>
      <c r="K4" s="204" t="s">
        <v>119</v>
      </c>
      <c r="L4" s="203">
        <v>0</v>
      </c>
      <c r="M4" s="203">
        <v>0</v>
      </c>
      <c r="N4" s="203">
        <v>0</v>
      </c>
      <c r="O4" s="203">
        <v>0</v>
      </c>
      <c r="P4" s="203">
        <v>0</v>
      </c>
    </row>
    <row r="5" spans="1:16" x14ac:dyDescent="0.2">
      <c r="A5" s="199" t="s">
        <v>119</v>
      </c>
      <c r="B5" s="195" t="s">
        <v>147</v>
      </c>
      <c r="C5" s="203">
        <v>0</v>
      </c>
      <c r="D5" s="203">
        <v>0</v>
      </c>
      <c r="E5" s="203">
        <v>976593000</v>
      </c>
      <c r="F5" s="203">
        <v>0</v>
      </c>
      <c r="G5" s="203">
        <v>0</v>
      </c>
      <c r="H5" s="203">
        <v>0</v>
      </c>
      <c r="I5" s="203">
        <v>994264000</v>
      </c>
      <c r="J5" s="203">
        <v>0</v>
      </c>
      <c r="K5" s="201" t="s">
        <v>119</v>
      </c>
      <c r="L5" s="203">
        <v>0</v>
      </c>
      <c r="M5" s="203">
        <v>0</v>
      </c>
      <c r="N5" s="203">
        <v>0</v>
      </c>
      <c r="O5" s="203">
        <v>0</v>
      </c>
      <c r="P5" s="203">
        <v>0</v>
      </c>
    </row>
    <row r="6" spans="1:16" x14ac:dyDescent="0.2">
      <c r="A6" s="199" t="s">
        <v>119</v>
      </c>
      <c r="B6" s="195" t="s">
        <v>148</v>
      </c>
      <c r="C6" s="203">
        <v>0</v>
      </c>
      <c r="D6" s="203">
        <v>969205000</v>
      </c>
      <c r="E6" s="203">
        <v>0</v>
      </c>
      <c r="F6" s="203">
        <v>0</v>
      </c>
      <c r="G6" s="203">
        <v>0</v>
      </c>
      <c r="H6" s="203">
        <v>988073000</v>
      </c>
      <c r="I6" s="203">
        <v>0</v>
      </c>
      <c r="J6" s="203">
        <v>0</v>
      </c>
      <c r="K6" s="204" t="s">
        <v>119</v>
      </c>
      <c r="L6" s="203">
        <v>0</v>
      </c>
      <c r="M6" s="203">
        <v>0</v>
      </c>
      <c r="N6" s="203">
        <v>0</v>
      </c>
      <c r="O6" s="203">
        <v>0</v>
      </c>
      <c r="P6" s="203">
        <v>0</v>
      </c>
    </row>
    <row r="7" spans="1:16" x14ac:dyDescent="0.2">
      <c r="A7" s="199" t="s">
        <v>119</v>
      </c>
      <c r="B7" s="195" t="s">
        <v>149</v>
      </c>
      <c r="C7" s="203">
        <v>952626000</v>
      </c>
      <c r="D7" s="203">
        <v>0</v>
      </c>
      <c r="E7" s="203">
        <v>0</v>
      </c>
      <c r="F7" s="203">
        <v>0</v>
      </c>
      <c r="G7" s="203">
        <v>984829000</v>
      </c>
      <c r="H7" s="203">
        <v>0</v>
      </c>
      <c r="I7" s="203">
        <v>0</v>
      </c>
      <c r="J7" s="203">
        <v>0</v>
      </c>
      <c r="K7" s="201" t="s">
        <v>119</v>
      </c>
      <c r="L7" s="203">
        <v>952626000</v>
      </c>
      <c r="M7" s="203">
        <v>984829000</v>
      </c>
      <c r="N7" s="203">
        <v>997891000</v>
      </c>
      <c r="O7" s="203">
        <v>1013034000</v>
      </c>
      <c r="P7" s="203">
        <v>1047950000</v>
      </c>
    </row>
    <row r="8" spans="1:16" x14ac:dyDescent="0.2">
      <c r="A8" s="199" t="s">
        <v>119</v>
      </c>
      <c r="B8" s="195" t="s">
        <v>150</v>
      </c>
      <c r="C8" s="203">
        <v>952626000</v>
      </c>
      <c r="D8" s="203">
        <v>969205000</v>
      </c>
      <c r="E8" s="203">
        <v>976593000</v>
      </c>
      <c r="F8" s="203">
        <v>983135000</v>
      </c>
      <c r="G8" s="203">
        <v>984829000</v>
      </c>
      <c r="H8" s="203">
        <v>988073000</v>
      </c>
      <c r="I8" s="203">
        <v>994264000</v>
      </c>
      <c r="J8" s="203">
        <v>997914000</v>
      </c>
      <c r="K8" s="204" t="s">
        <v>119</v>
      </c>
      <c r="L8" s="203">
        <v>952626000</v>
      </c>
      <c r="M8" s="203">
        <v>984829000</v>
      </c>
      <c r="N8" s="203">
        <v>997891000</v>
      </c>
      <c r="O8" s="203">
        <v>1013034000</v>
      </c>
      <c r="P8" s="203">
        <v>1047950000</v>
      </c>
    </row>
    <row r="9" spans="1:16" x14ac:dyDescent="0.2">
      <c r="A9" s="199" t="s">
        <v>119</v>
      </c>
      <c r="B9" s="199" t="s">
        <v>119</v>
      </c>
      <c r="C9" s="201" t="s">
        <v>119</v>
      </c>
      <c r="D9" s="201" t="s">
        <v>119</v>
      </c>
      <c r="E9" s="201" t="s">
        <v>119</v>
      </c>
      <c r="F9" s="201" t="s">
        <v>119</v>
      </c>
      <c r="G9" s="201" t="s">
        <v>119</v>
      </c>
      <c r="H9" s="201" t="s">
        <v>119</v>
      </c>
      <c r="I9" s="201" t="s">
        <v>119</v>
      </c>
      <c r="J9" s="201" t="s">
        <v>119</v>
      </c>
      <c r="K9" s="201" t="s">
        <v>119</v>
      </c>
      <c r="L9" s="201" t="s">
        <v>119</v>
      </c>
      <c r="M9" s="201" t="s">
        <v>119</v>
      </c>
      <c r="N9" s="201" t="s">
        <v>119</v>
      </c>
      <c r="O9" s="201" t="s">
        <v>119</v>
      </c>
      <c r="P9" s="201" t="s">
        <v>119</v>
      </c>
    </row>
    <row r="10" spans="1:16" x14ac:dyDescent="0.2">
      <c r="A10" s="199" t="s">
        <v>119</v>
      </c>
      <c r="B10" s="195" t="s">
        <v>146</v>
      </c>
      <c r="C10" s="203">
        <v>0</v>
      </c>
      <c r="D10" s="203">
        <v>0</v>
      </c>
      <c r="E10" s="203">
        <v>0</v>
      </c>
      <c r="F10" s="203">
        <v>983135000</v>
      </c>
      <c r="G10" s="203">
        <v>0</v>
      </c>
      <c r="H10" s="203">
        <v>0</v>
      </c>
      <c r="I10" s="203">
        <v>0</v>
      </c>
      <c r="J10" s="203">
        <v>997914000</v>
      </c>
      <c r="K10" s="204" t="s">
        <v>119</v>
      </c>
      <c r="L10" s="203">
        <v>0</v>
      </c>
      <c r="M10" s="203">
        <v>0</v>
      </c>
      <c r="N10" s="203">
        <v>0</v>
      </c>
      <c r="O10" s="203">
        <v>0</v>
      </c>
      <c r="P10" s="203">
        <v>0</v>
      </c>
    </row>
    <row r="11" spans="1:16" x14ac:dyDescent="0.2">
      <c r="A11" s="199" t="s">
        <v>119</v>
      </c>
      <c r="B11" s="195" t="s">
        <v>151</v>
      </c>
      <c r="C11" s="203">
        <v>0</v>
      </c>
      <c r="D11" s="203">
        <v>0</v>
      </c>
      <c r="E11" s="203">
        <v>979846000</v>
      </c>
      <c r="F11" s="203">
        <v>0</v>
      </c>
      <c r="G11" s="203">
        <v>0</v>
      </c>
      <c r="H11" s="203">
        <v>0</v>
      </c>
      <c r="I11" s="203">
        <v>996079000</v>
      </c>
      <c r="J11" s="203">
        <v>0</v>
      </c>
      <c r="K11" s="201" t="s">
        <v>119</v>
      </c>
      <c r="L11" s="203">
        <v>0</v>
      </c>
      <c r="M11" s="203">
        <v>0</v>
      </c>
      <c r="N11" s="203">
        <v>0</v>
      </c>
      <c r="O11" s="203">
        <v>0</v>
      </c>
      <c r="P11" s="203">
        <v>0</v>
      </c>
    </row>
    <row r="12" spans="1:16" x14ac:dyDescent="0.2">
      <c r="A12" s="199" t="s">
        <v>119</v>
      </c>
      <c r="B12" s="195" t="s">
        <v>152</v>
      </c>
      <c r="C12" s="203">
        <v>0</v>
      </c>
      <c r="D12" s="203">
        <v>976260000</v>
      </c>
      <c r="E12" s="203">
        <v>0</v>
      </c>
      <c r="F12" s="203">
        <v>0</v>
      </c>
      <c r="G12" s="203">
        <v>0</v>
      </c>
      <c r="H12" s="203">
        <v>993381000</v>
      </c>
      <c r="I12" s="203">
        <v>0</v>
      </c>
      <c r="J12" s="203">
        <v>0</v>
      </c>
      <c r="K12" s="204" t="s">
        <v>119</v>
      </c>
      <c r="L12" s="203">
        <v>0</v>
      </c>
      <c r="M12" s="203">
        <v>0</v>
      </c>
      <c r="N12" s="203">
        <v>0</v>
      </c>
      <c r="O12" s="203">
        <v>0</v>
      </c>
      <c r="P12" s="203">
        <v>0</v>
      </c>
    </row>
    <row r="13" spans="1:16" x14ac:dyDescent="0.2">
      <c r="A13" s="199" t="s">
        <v>119</v>
      </c>
      <c r="B13" s="195" t="s">
        <v>153</v>
      </c>
      <c r="C13" s="203">
        <v>970303000</v>
      </c>
      <c r="D13" s="203">
        <v>0</v>
      </c>
      <c r="E13" s="203">
        <v>0</v>
      </c>
      <c r="F13" s="203">
        <v>0</v>
      </c>
      <c r="G13" s="203">
        <v>991225000</v>
      </c>
      <c r="H13" s="203">
        <v>0</v>
      </c>
      <c r="I13" s="203">
        <v>0</v>
      </c>
      <c r="J13" s="203">
        <v>0</v>
      </c>
      <c r="K13" s="201" t="s">
        <v>119</v>
      </c>
      <c r="L13" s="203">
        <v>970303000</v>
      </c>
      <c r="M13" s="203">
        <v>991225000</v>
      </c>
      <c r="N13" s="203">
        <v>1002792000</v>
      </c>
      <c r="O13" s="203">
        <v>1029937000</v>
      </c>
      <c r="P13" s="203">
        <v>1064785000</v>
      </c>
    </row>
    <row r="14" spans="1:16" x14ac:dyDescent="0.2">
      <c r="A14" s="199" t="s">
        <v>119</v>
      </c>
      <c r="B14" s="195" t="s">
        <v>154</v>
      </c>
      <c r="C14" s="203">
        <v>970303000</v>
      </c>
      <c r="D14" s="203">
        <v>976260000</v>
      </c>
      <c r="E14" s="203">
        <v>979846000</v>
      </c>
      <c r="F14" s="203">
        <v>983135000</v>
      </c>
      <c r="G14" s="203">
        <v>991225000</v>
      </c>
      <c r="H14" s="203">
        <v>993381000</v>
      </c>
      <c r="I14" s="203">
        <v>996079000</v>
      </c>
      <c r="J14" s="203">
        <v>997914000</v>
      </c>
      <c r="K14" s="204" t="s">
        <v>119</v>
      </c>
      <c r="L14" s="203">
        <v>970303000</v>
      </c>
      <c r="M14" s="203">
        <v>991225000</v>
      </c>
      <c r="N14" s="203">
        <v>1002792000</v>
      </c>
      <c r="O14" s="203">
        <v>1029937000</v>
      </c>
      <c r="P14" s="203">
        <v>1064785000</v>
      </c>
    </row>
    <row r="15" spans="1:16" x14ac:dyDescent="0.2">
      <c r="A15" s="199" t="s">
        <v>119</v>
      </c>
      <c r="B15" s="199" t="s">
        <v>119</v>
      </c>
      <c r="C15" s="201" t="s">
        <v>119</v>
      </c>
      <c r="D15" s="201" t="s">
        <v>119</v>
      </c>
      <c r="E15" s="201" t="s">
        <v>119</v>
      </c>
      <c r="F15" s="201" t="s">
        <v>119</v>
      </c>
      <c r="G15" s="201" t="s">
        <v>119</v>
      </c>
      <c r="H15" s="201" t="s">
        <v>119</v>
      </c>
      <c r="I15" s="201" t="s">
        <v>119</v>
      </c>
      <c r="J15" s="201" t="s">
        <v>119</v>
      </c>
      <c r="K15" s="201" t="s">
        <v>119</v>
      </c>
      <c r="L15" s="201" t="s">
        <v>119</v>
      </c>
      <c r="M15" s="201" t="s">
        <v>119</v>
      </c>
      <c r="N15" s="201" t="s">
        <v>119</v>
      </c>
      <c r="O15" s="201" t="s">
        <v>119</v>
      </c>
      <c r="P15" s="201" t="s">
        <v>119</v>
      </c>
    </row>
    <row r="16" spans="1:16" x14ac:dyDescent="0.2">
      <c r="A16" s="199" t="s">
        <v>119</v>
      </c>
      <c r="B16" s="195" t="s">
        <v>155</v>
      </c>
      <c r="C16" s="203">
        <v>0</v>
      </c>
      <c r="D16" s="203">
        <v>0</v>
      </c>
      <c r="E16" s="203">
        <v>0</v>
      </c>
      <c r="F16" s="203">
        <v>1004951000</v>
      </c>
      <c r="G16" s="203">
        <v>0</v>
      </c>
      <c r="H16" s="203">
        <v>0</v>
      </c>
      <c r="I16" s="203">
        <v>0</v>
      </c>
      <c r="J16" s="203">
        <v>1018702000</v>
      </c>
      <c r="K16" s="201" t="s">
        <v>119</v>
      </c>
      <c r="L16" s="203">
        <v>0</v>
      </c>
      <c r="M16" s="203">
        <v>0</v>
      </c>
      <c r="N16" s="203">
        <v>0</v>
      </c>
      <c r="O16" s="203">
        <v>0</v>
      </c>
      <c r="P16" s="203">
        <v>0</v>
      </c>
    </row>
    <row r="17" spans="1:16" x14ac:dyDescent="0.2">
      <c r="A17" s="199" t="s">
        <v>119</v>
      </c>
      <c r="B17" s="195" t="s">
        <v>156</v>
      </c>
      <c r="C17" s="203">
        <v>0</v>
      </c>
      <c r="D17" s="203">
        <v>0</v>
      </c>
      <c r="E17" s="203">
        <v>997021000</v>
      </c>
      <c r="F17" s="203">
        <v>0</v>
      </c>
      <c r="G17" s="203">
        <v>0</v>
      </c>
      <c r="H17" s="203">
        <v>0</v>
      </c>
      <c r="I17" s="203">
        <v>1014525000</v>
      </c>
      <c r="J17" s="203">
        <v>0</v>
      </c>
      <c r="K17" s="204" t="s">
        <v>119</v>
      </c>
      <c r="L17" s="203">
        <v>0</v>
      </c>
      <c r="M17" s="203">
        <v>0</v>
      </c>
      <c r="N17" s="203">
        <v>0</v>
      </c>
      <c r="O17" s="203">
        <v>0</v>
      </c>
      <c r="P17" s="203">
        <v>0</v>
      </c>
    </row>
    <row r="18" spans="1:16" x14ac:dyDescent="0.2">
      <c r="A18" s="199" t="s">
        <v>119</v>
      </c>
      <c r="B18" s="195" t="s">
        <v>157</v>
      </c>
      <c r="C18" s="203">
        <v>0</v>
      </c>
      <c r="D18" s="203">
        <v>989171000</v>
      </c>
      <c r="E18" s="203">
        <v>0</v>
      </c>
      <c r="F18" s="203">
        <v>0</v>
      </c>
      <c r="G18" s="203">
        <v>0</v>
      </c>
      <c r="H18" s="203">
        <v>1008193000</v>
      </c>
      <c r="I18" s="203">
        <v>0</v>
      </c>
      <c r="J18" s="203">
        <v>0</v>
      </c>
      <c r="K18" s="201" t="s">
        <v>119</v>
      </c>
      <c r="L18" s="203">
        <v>0</v>
      </c>
      <c r="M18" s="203">
        <v>0</v>
      </c>
      <c r="N18" s="203">
        <v>0</v>
      </c>
      <c r="O18" s="203">
        <v>0</v>
      </c>
      <c r="P18" s="203">
        <v>0</v>
      </c>
    </row>
    <row r="19" spans="1:16" x14ac:dyDescent="0.2">
      <c r="A19" s="199" t="s">
        <v>119</v>
      </c>
      <c r="B19" s="195" t="s">
        <v>158</v>
      </c>
      <c r="C19" s="203">
        <v>969723000</v>
      </c>
      <c r="D19" s="203">
        <v>0</v>
      </c>
      <c r="E19" s="203">
        <v>0</v>
      </c>
      <c r="F19" s="203">
        <v>0</v>
      </c>
      <c r="G19" s="203">
        <v>1006950000</v>
      </c>
      <c r="H19" s="203">
        <v>0</v>
      </c>
      <c r="I19" s="203">
        <v>0</v>
      </c>
      <c r="J19" s="203">
        <v>0</v>
      </c>
      <c r="K19" s="201" t="s">
        <v>119</v>
      </c>
      <c r="L19" s="203">
        <v>969723000</v>
      </c>
      <c r="M19" s="203">
        <v>1006950000</v>
      </c>
      <c r="N19" s="203">
        <v>1018088000</v>
      </c>
      <c r="O19" s="203">
        <v>1026669000</v>
      </c>
      <c r="P19" s="203">
        <v>1062684000</v>
      </c>
    </row>
    <row r="20" spans="1:16" x14ac:dyDescent="0.2">
      <c r="A20" s="199" t="s">
        <v>119</v>
      </c>
      <c r="B20" s="195" t="s">
        <v>159</v>
      </c>
      <c r="C20" s="203">
        <v>969723000</v>
      </c>
      <c r="D20" s="203">
        <v>989171000</v>
      </c>
      <c r="E20" s="203">
        <v>997021000</v>
      </c>
      <c r="F20" s="203">
        <v>1004951000</v>
      </c>
      <c r="G20" s="203">
        <v>1006950000</v>
      </c>
      <c r="H20" s="203">
        <v>1008193000</v>
      </c>
      <c r="I20" s="203">
        <v>1014525000</v>
      </c>
      <c r="J20" s="203">
        <v>1018702000</v>
      </c>
      <c r="K20" s="204" t="s">
        <v>119</v>
      </c>
      <c r="L20" s="203">
        <v>969723000</v>
      </c>
      <c r="M20" s="203">
        <v>1006950000</v>
      </c>
      <c r="N20" s="203">
        <v>1018088000</v>
      </c>
      <c r="O20" s="203">
        <v>1026669000</v>
      </c>
      <c r="P20" s="203">
        <v>1062684000</v>
      </c>
    </row>
    <row r="21" spans="1:16" x14ac:dyDescent="0.2">
      <c r="A21" s="199" t="s">
        <v>119</v>
      </c>
      <c r="B21" s="199" t="s">
        <v>119</v>
      </c>
      <c r="C21" s="204" t="s">
        <v>119</v>
      </c>
      <c r="D21" s="204" t="s">
        <v>119</v>
      </c>
      <c r="E21" s="204" t="s">
        <v>119</v>
      </c>
      <c r="F21" s="204" t="s">
        <v>119</v>
      </c>
      <c r="G21" s="204" t="s">
        <v>119</v>
      </c>
      <c r="H21" s="204" t="s">
        <v>119</v>
      </c>
      <c r="I21" s="204" t="s">
        <v>119</v>
      </c>
      <c r="J21" s="204" t="s">
        <v>119</v>
      </c>
      <c r="K21" s="204" t="s">
        <v>119</v>
      </c>
      <c r="L21" s="201" t="s">
        <v>119</v>
      </c>
      <c r="M21" s="201" t="s">
        <v>119</v>
      </c>
      <c r="N21" s="201" t="s">
        <v>119</v>
      </c>
      <c r="O21" s="201" t="s">
        <v>119</v>
      </c>
      <c r="P21" s="201" t="s">
        <v>119</v>
      </c>
    </row>
    <row r="22" spans="1:16" x14ac:dyDescent="0.2">
      <c r="A22" s="199" t="s">
        <v>119</v>
      </c>
      <c r="B22" s="195" t="s">
        <v>155</v>
      </c>
      <c r="C22" s="203">
        <v>0</v>
      </c>
      <c r="D22" s="203">
        <v>0</v>
      </c>
      <c r="E22" s="203">
        <v>0</v>
      </c>
      <c r="F22" s="203">
        <v>1004951000</v>
      </c>
      <c r="G22" s="203">
        <v>0</v>
      </c>
      <c r="H22" s="203">
        <v>0</v>
      </c>
      <c r="I22" s="203">
        <v>0</v>
      </c>
      <c r="J22" s="203">
        <v>1018702000</v>
      </c>
      <c r="K22" s="201" t="s">
        <v>119</v>
      </c>
      <c r="L22" s="203">
        <v>0</v>
      </c>
      <c r="M22" s="203">
        <v>0</v>
      </c>
      <c r="N22" s="203">
        <v>0</v>
      </c>
      <c r="O22" s="203">
        <v>0</v>
      </c>
      <c r="P22" s="203">
        <v>0</v>
      </c>
    </row>
    <row r="23" spans="1:16" x14ac:dyDescent="0.2">
      <c r="A23" s="199" t="s">
        <v>119</v>
      </c>
      <c r="B23" s="195" t="s">
        <v>160</v>
      </c>
      <c r="C23" s="203">
        <v>0</v>
      </c>
      <c r="D23" s="203">
        <v>0</v>
      </c>
      <c r="E23" s="203">
        <v>1000968000</v>
      </c>
      <c r="F23" s="203">
        <v>0</v>
      </c>
      <c r="G23" s="203">
        <v>0</v>
      </c>
      <c r="H23" s="203">
        <v>0</v>
      </c>
      <c r="I23" s="203">
        <v>1016603000</v>
      </c>
      <c r="J23" s="203">
        <v>0</v>
      </c>
      <c r="K23" s="201" t="s">
        <v>119</v>
      </c>
      <c r="L23" s="203">
        <v>0</v>
      </c>
      <c r="M23" s="203">
        <v>0</v>
      </c>
      <c r="N23" s="203">
        <v>0</v>
      </c>
      <c r="O23" s="203">
        <v>0</v>
      </c>
      <c r="P23" s="203">
        <v>0</v>
      </c>
    </row>
    <row r="24" spans="1:16" x14ac:dyDescent="0.2">
      <c r="A24" s="199" t="s">
        <v>119</v>
      </c>
      <c r="B24" s="195" t="s">
        <v>161</v>
      </c>
      <c r="C24" s="203">
        <v>0</v>
      </c>
      <c r="D24" s="203">
        <v>996997000</v>
      </c>
      <c r="E24" s="203">
        <v>0</v>
      </c>
      <c r="F24" s="203">
        <v>0</v>
      </c>
      <c r="G24" s="203">
        <v>0</v>
      </c>
      <c r="H24" s="203">
        <v>1013771000</v>
      </c>
      <c r="I24" s="203">
        <v>0</v>
      </c>
      <c r="J24" s="203">
        <v>0</v>
      </c>
      <c r="K24" s="204" t="s">
        <v>119</v>
      </c>
      <c r="L24" s="203">
        <v>0</v>
      </c>
      <c r="M24" s="203">
        <v>0</v>
      </c>
      <c r="N24" s="203">
        <v>0</v>
      </c>
      <c r="O24" s="203">
        <v>0</v>
      </c>
      <c r="P24" s="203">
        <v>0</v>
      </c>
    </row>
    <row r="25" spans="1:16" x14ac:dyDescent="0.2">
      <c r="A25" s="199" t="s">
        <v>119</v>
      </c>
      <c r="B25" s="195" t="s">
        <v>162</v>
      </c>
      <c r="C25" s="203">
        <v>990130000</v>
      </c>
      <c r="D25" s="203">
        <v>0</v>
      </c>
      <c r="E25" s="203">
        <v>0</v>
      </c>
      <c r="F25" s="203">
        <v>0</v>
      </c>
      <c r="G25" s="203">
        <v>1012048000</v>
      </c>
      <c r="H25" s="203">
        <v>0</v>
      </c>
      <c r="I25" s="203">
        <v>0</v>
      </c>
      <c r="J25" s="203">
        <v>0</v>
      </c>
      <c r="K25" s="201" t="s">
        <v>119</v>
      </c>
      <c r="L25" s="203">
        <v>990130000</v>
      </c>
      <c r="M25" s="203">
        <v>1012048000</v>
      </c>
      <c r="N25" s="203">
        <v>1020669000</v>
      </c>
      <c r="O25" s="203">
        <v>1043458000</v>
      </c>
      <c r="P25" s="203">
        <v>1079600000</v>
      </c>
    </row>
    <row r="26" spans="1:16" x14ac:dyDescent="0.2">
      <c r="A26" s="199" t="s">
        <v>119</v>
      </c>
      <c r="B26" s="195" t="s">
        <v>163</v>
      </c>
      <c r="C26" s="203">
        <v>990130000</v>
      </c>
      <c r="D26" s="203">
        <v>996997000</v>
      </c>
      <c r="E26" s="203">
        <v>1000968000</v>
      </c>
      <c r="F26" s="203">
        <v>1004951000</v>
      </c>
      <c r="G26" s="203">
        <v>1012048000</v>
      </c>
      <c r="H26" s="203">
        <v>1013771000</v>
      </c>
      <c r="I26" s="203">
        <v>1016603000</v>
      </c>
      <c r="J26" s="203">
        <v>1018702000</v>
      </c>
      <c r="K26" s="204" t="s">
        <v>119</v>
      </c>
      <c r="L26" s="203">
        <v>990130000</v>
      </c>
      <c r="M26" s="203">
        <v>1012048000</v>
      </c>
      <c r="N26" s="203">
        <v>1020669000</v>
      </c>
      <c r="O26" s="203">
        <v>1043458000</v>
      </c>
      <c r="P26" s="203">
        <v>1079600000</v>
      </c>
    </row>
    <row r="27" spans="1:16" x14ac:dyDescent="0.2">
      <c r="A27" s="199" t="s">
        <v>119</v>
      </c>
      <c r="B27" s="199" t="s">
        <v>119</v>
      </c>
      <c r="C27" s="201" t="s">
        <v>119</v>
      </c>
      <c r="D27" s="201" t="s">
        <v>119</v>
      </c>
      <c r="E27" s="201" t="s">
        <v>119</v>
      </c>
      <c r="F27" s="201" t="s">
        <v>119</v>
      </c>
      <c r="G27" s="201" t="s">
        <v>119</v>
      </c>
      <c r="H27" s="201" t="s">
        <v>119</v>
      </c>
      <c r="I27" s="201" t="s">
        <v>119</v>
      </c>
      <c r="J27" s="201" t="s">
        <v>119</v>
      </c>
      <c r="K27" s="204" t="s">
        <v>119</v>
      </c>
      <c r="L27" s="201" t="s">
        <v>119</v>
      </c>
      <c r="M27" s="201" t="s">
        <v>119</v>
      </c>
      <c r="N27" s="201" t="s">
        <v>119</v>
      </c>
      <c r="O27" s="201" t="s">
        <v>119</v>
      </c>
      <c r="P27" s="201" t="s">
        <v>119</v>
      </c>
    </row>
    <row r="28" spans="1:16" x14ac:dyDescent="0.2">
      <c r="A28" s="199" t="s">
        <v>119</v>
      </c>
      <c r="B28" s="195" t="s">
        <v>164</v>
      </c>
      <c r="C28" s="198">
        <v>0</v>
      </c>
      <c r="D28" s="198">
        <v>0</v>
      </c>
      <c r="E28" s="198">
        <v>0</v>
      </c>
      <c r="F28" s="198">
        <v>1.3780243999999999</v>
      </c>
      <c r="G28" s="198">
        <v>0</v>
      </c>
      <c r="H28" s="198">
        <v>0</v>
      </c>
      <c r="I28" s="198">
        <v>0</v>
      </c>
      <c r="J28" s="198">
        <v>0.98864229999999997</v>
      </c>
      <c r="K28" s="202" t="s">
        <v>119</v>
      </c>
      <c r="L28" s="198">
        <v>0</v>
      </c>
      <c r="M28" s="198">
        <v>0</v>
      </c>
      <c r="N28" s="198">
        <v>0</v>
      </c>
      <c r="O28" s="198">
        <v>0</v>
      </c>
      <c r="P28" s="198">
        <v>0</v>
      </c>
    </row>
    <row r="29" spans="1:16" x14ac:dyDescent="0.2">
      <c r="A29" s="199" t="s">
        <v>119</v>
      </c>
      <c r="B29" s="195" t="s">
        <v>165</v>
      </c>
      <c r="C29" s="198">
        <v>0</v>
      </c>
      <c r="D29" s="198">
        <v>0</v>
      </c>
      <c r="E29" s="198">
        <v>1.4270396999999999</v>
      </c>
      <c r="F29" s="198">
        <v>0</v>
      </c>
      <c r="G29" s="198">
        <v>0</v>
      </c>
      <c r="H29" s="198">
        <v>0</v>
      </c>
      <c r="I29" s="198">
        <v>1.0522779</v>
      </c>
      <c r="J29" s="198">
        <v>0</v>
      </c>
      <c r="K29" s="202" t="s">
        <v>119</v>
      </c>
      <c r="L29" s="198">
        <v>0</v>
      </c>
      <c r="M29" s="198">
        <v>0</v>
      </c>
      <c r="N29" s="198">
        <v>0</v>
      </c>
      <c r="O29" s="198">
        <v>0</v>
      </c>
      <c r="P29" s="198">
        <v>0</v>
      </c>
    </row>
    <row r="30" spans="1:16" x14ac:dyDescent="0.2">
      <c r="A30" s="199" t="s">
        <v>119</v>
      </c>
      <c r="B30" s="195" t="s">
        <v>166</v>
      </c>
      <c r="C30" s="198">
        <v>0</v>
      </c>
      <c r="D30" s="198">
        <v>1.6078735</v>
      </c>
      <c r="E30" s="198">
        <v>0</v>
      </c>
      <c r="F30" s="198">
        <v>0</v>
      </c>
      <c r="G30" s="198">
        <v>0</v>
      </c>
      <c r="H30" s="198">
        <v>1.2889178999999999</v>
      </c>
      <c r="I30" s="198">
        <v>0</v>
      </c>
      <c r="J30" s="198">
        <v>0</v>
      </c>
      <c r="K30" s="202" t="s">
        <v>119</v>
      </c>
      <c r="L30" s="198">
        <v>0</v>
      </c>
      <c r="M30" s="198">
        <v>0</v>
      </c>
      <c r="N30" s="198">
        <v>0</v>
      </c>
      <c r="O30" s="198">
        <v>0</v>
      </c>
      <c r="P30" s="198">
        <v>0</v>
      </c>
    </row>
    <row r="31" spans="1:16" x14ac:dyDescent="0.2">
      <c r="A31" s="199" t="s">
        <v>119</v>
      </c>
      <c r="B31" s="195" t="s">
        <v>167</v>
      </c>
      <c r="C31" s="198">
        <v>1.2915614</v>
      </c>
      <c r="D31" s="198">
        <v>0</v>
      </c>
      <c r="E31" s="198">
        <v>0</v>
      </c>
      <c r="F31" s="198">
        <v>0</v>
      </c>
      <c r="G31" s="198">
        <v>0.34648449999999997</v>
      </c>
      <c r="H31" s="198">
        <v>0</v>
      </c>
      <c r="I31" s="198">
        <v>0</v>
      </c>
      <c r="J31" s="198">
        <v>0</v>
      </c>
      <c r="K31" s="202" t="s">
        <v>119</v>
      </c>
      <c r="L31" s="198">
        <v>1.2915614</v>
      </c>
      <c r="M31" s="198">
        <v>0.34648449999999997</v>
      </c>
      <c r="N31" s="198">
        <v>1.0361643</v>
      </c>
      <c r="O31" s="198">
        <v>0.81314050000000004</v>
      </c>
      <c r="P31" s="198">
        <v>0.77514000000000005</v>
      </c>
    </row>
    <row r="32" spans="1:16" x14ac:dyDescent="0.2">
      <c r="A32" s="199" t="s">
        <v>119</v>
      </c>
      <c r="B32" s="195" t="s">
        <v>168</v>
      </c>
      <c r="C32" s="198">
        <v>1.2915614</v>
      </c>
      <c r="D32" s="198">
        <v>1.6078735</v>
      </c>
      <c r="E32" s="198">
        <v>1.4270396999999999</v>
      </c>
      <c r="F32" s="198">
        <v>1.3780243999999999</v>
      </c>
      <c r="G32" s="198">
        <v>0.34648449999999997</v>
      </c>
      <c r="H32" s="198">
        <v>1.2889178999999999</v>
      </c>
      <c r="I32" s="198">
        <v>1.0522779</v>
      </c>
      <c r="J32" s="198">
        <v>0.98864229999999997</v>
      </c>
      <c r="K32" s="202" t="s">
        <v>119</v>
      </c>
      <c r="L32" s="198">
        <v>1.2915614</v>
      </c>
      <c r="M32" s="198">
        <v>0.34648449999999997</v>
      </c>
      <c r="N32" s="198">
        <v>1.0361643</v>
      </c>
      <c r="O32" s="198">
        <v>0.81314050000000004</v>
      </c>
      <c r="P32" s="198">
        <v>0.77514000000000005</v>
      </c>
    </row>
    <row r="33" spans="1:16" x14ac:dyDescent="0.2">
      <c r="A33" s="199" t="s">
        <v>119</v>
      </c>
      <c r="B33" s="199" t="s">
        <v>119</v>
      </c>
      <c r="C33" s="201" t="s">
        <v>119</v>
      </c>
      <c r="D33" s="201" t="s">
        <v>119</v>
      </c>
      <c r="E33" s="201" t="s">
        <v>119</v>
      </c>
      <c r="F33" s="201" t="s">
        <v>119</v>
      </c>
      <c r="G33" s="201" t="s">
        <v>119</v>
      </c>
      <c r="H33" s="201" t="s">
        <v>119</v>
      </c>
      <c r="I33" s="201" t="s">
        <v>119</v>
      </c>
      <c r="J33" s="201" t="s">
        <v>119</v>
      </c>
      <c r="K33" s="204" t="s">
        <v>119</v>
      </c>
      <c r="L33" s="201" t="s">
        <v>119</v>
      </c>
      <c r="M33" s="201" t="s">
        <v>119</v>
      </c>
      <c r="N33" s="201" t="s">
        <v>119</v>
      </c>
      <c r="O33" s="201" t="s">
        <v>119</v>
      </c>
      <c r="P33" s="201" t="s">
        <v>119</v>
      </c>
    </row>
    <row r="34" spans="1:16" x14ac:dyDescent="0.2">
      <c r="A34" s="199" t="s">
        <v>119</v>
      </c>
      <c r="B34" s="195" t="s">
        <v>164</v>
      </c>
      <c r="C34" s="198">
        <v>0</v>
      </c>
      <c r="D34" s="198">
        <v>0</v>
      </c>
      <c r="E34" s="198">
        <v>0</v>
      </c>
      <c r="F34" s="198">
        <v>1.3780243999999999</v>
      </c>
      <c r="G34" s="198">
        <v>0</v>
      </c>
      <c r="H34" s="198">
        <v>0</v>
      </c>
      <c r="I34" s="198">
        <v>0</v>
      </c>
      <c r="J34" s="198">
        <v>0.98864229999999997</v>
      </c>
      <c r="K34" s="202" t="s">
        <v>119</v>
      </c>
      <c r="L34" s="198">
        <v>0</v>
      </c>
      <c r="M34" s="198">
        <v>0</v>
      </c>
      <c r="N34" s="198">
        <v>0</v>
      </c>
      <c r="O34" s="198">
        <v>0</v>
      </c>
      <c r="P34" s="198">
        <v>0</v>
      </c>
    </row>
    <row r="35" spans="1:16" x14ac:dyDescent="0.2">
      <c r="A35" s="199" t="s">
        <v>119</v>
      </c>
      <c r="B35" s="195" t="s">
        <v>169</v>
      </c>
      <c r="C35" s="198">
        <v>0</v>
      </c>
      <c r="D35" s="198">
        <v>0</v>
      </c>
      <c r="E35" s="198">
        <v>2.8049347</v>
      </c>
      <c r="F35" s="198">
        <v>0</v>
      </c>
      <c r="G35" s="198">
        <v>0</v>
      </c>
      <c r="H35" s="198">
        <v>0</v>
      </c>
      <c r="I35" s="198">
        <v>2.0407848999999998</v>
      </c>
      <c r="J35" s="198">
        <v>0</v>
      </c>
      <c r="K35" s="202" t="s">
        <v>119</v>
      </c>
      <c r="L35" s="198">
        <v>0</v>
      </c>
      <c r="M35" s="198">
        <v>0</v>
      </c>
      <c r="N35" s="198">
        <v>0</v>
      </c>
      <c r="O35" s="198">
        <v>0</v>
      </c>
      <c r="P35" s="198">
        <v>0</v>
      </c>
    </row>
    <row r="36" spans="1:16" x14ac:dyDescent="0.2">
      <c r="A36" s="199" t="s">
        <v>119</v>
      </c>
      <c r="B36" s="195" t="s">
        <v>170</v>
      </c>
      <c r="C36" s="198">
        <v>0</v>
      </c>
      <c r="D36" s="198">
        <v>4.4114364999999998</v>
      </c>
      <c r="E36" s="198">
        <v>0</v>
      </c>
      <c r="F36" s="198">
        <v>0</v>
      </c>
      <c r="G36" s="198">
        <v>0</v>
      </c>
      <c r="H36" s="198">
        <v>3.3282053999999999</v>
      </c>
      <c r="I36" s="198">
        <v>0</v>
      </c>
      <c r="J36" s="198">
        <v>0</v>
      </c>
      <c r="K36" s="202" t="s">
        <v>119</v>
      </c>
      <c r="L36" s="198">
        <v>0</v>
      </c>
      <c r="M36" s="198">
        <v>0</v>
      </c>
      <c r="N36" s="198">
        <v>0</v>
      </c>
      <c r="O36" s="198">
        <v>0</v>
      </c>
      <c r="P36" s="198">
        <v>0</v>
      </c>
    </row>
    <row r="37" spans="1:16" x14ac:dyDescent="0.2">
      <c r="A37" s="199" t="s">
        <v>119</v>
      </c>
      <c r="B37" s="195" t="s">
        <v>171</v>
      </c>
      <c r="C37" s="198">
        <v>5.7066020000000002</v>
      </c>
      <c r="D37" s="198">
        <v>0</v>
      </c>
      <c r="E37" s="198">
        <v>0</v>
      </c>
      <c r="F37" s="198">
        <v>0</v>
      </c>
      <c r="G37" s="198">
        <v>3.6801705</v>
      </c>
      <c r="H37" s="198">
        <v>0</v>
      </c>
      <c r="I37" s="198">
        <v>0</v>
      </c>
      <c r="J37" s="198">
        <v>0</v>
      </c>
      <c r="K37" s="202" t="s">
        <v>119</v>
      </c>
      <c r="L37" s="198">
        <v>5.7066020000000002</v>
      </c>
      <c r="M37" s="198">
        <v>3.6801705</v>
      </c>
      <c r="N37" s="198">
        <v>3.5405926999999999</v>
      </c>
      <c r="O37" s="198">
        <v>2.8576931999999999</v>
      </c>
      <c r="P37" s="198">
        <v>2.6084890000000001</v>
      </c>
    </row>
    <row r="38" spans="1:16" x14ac:dyDescent="0.2">
      <c r="A38" s="199" t="s">
        <v>119</v>
      </c>
      <c r="B38" s="195" t="s">
        <v>172</v>
      </c>
      <c r="C38" s="198">
        <v>5.7066020000000002</v>
      </c>
      <c r="D38" s="198">
        <v>4.4114364999999998</v>
      </c>
      <c r="E38" s="198">
        <v>2.8049347</v>
      </c>
      <c r="F38" s="198">
        <v>1.3780243999999999</v>
      </c>
      <c r="G38" s="198">
        <v>3.6801705</v>
      </c>
      <c r="H38" s="198">
        <v>3.3282053999999999</v>
      </c>
      <c r="I38" s="198">
        <v>2.0407848999999998</v>
      </c>
      <c r="J38" s="198">
        <v>0.98864229999999997</v>
      </c>
      <c r="K38" s="202" t="s">
        <v>119</v>
      </c>
      <c r="L38" s="198">
        <v>5.7066020000000002</v>
      </c>
      <c r="M38" s="198">
        <v>3.6801705</v>
      </c>
      <c r="N38" s="198">
        <v>3.5405926999999999</v>
      </c>
      <c r="O38" s="198">
        <v>2.8576931999999999</v>
      </c>
      <c r="P38" s="198">
        <v>2.6084890000000001</v>
      </c>
    </row>
    <row r="39" spans="1:16" x14ac:dyDescent="0.2">
      <c r="A39" s="199" t="s">
        <v>119</v>
      </c>
      <c r="B39" s="199" t="s">
        <v>119</v>
      </c>
      <c r="C39" s="202" t="s">
        <v>119</v>
      </c>
      <c r="D39" s="202" t="s">
        <v>119</v>
      </c>
      <c r="E39" s="202" t="s">
        <v>119</v>
      </c>
      <c r="F39" s="202" t="s">
        <v>119</v>
      </c>
      <c r="G39" s="202" t="s">
        <v>119</v>
      </c>
      <c r="H39" s="202" t="s">
        <v>119</v>
      </c>
      <c r="I39" s="202" t="s">
        <v>119</v>
      </c>
      <c r="J39" s="202" t="s">
        <v>119</v>
      </c>
      <c r="K39" s="202" t="s">
        <v>119</v>
      </c>
      <c r="L39" s="202" t="s">
        <v>119</v>
      </c>
      <c r="M39" s="202" t="s">
        <v>119</v>
      </c>
      <c r="N39" s="202" t="s">
        <v>119</v>
      </c>
      <c r="O39" s="202" t="s">
        <v>119</v>
      </c>
      <c r="P39" s="202" t="s">
        <v>119</v>
      </c>
    </row>
    <row r="40" spans="1:16" x14ac:dyDescent="0.2">
      <c r="A40" s="199" t="s">
        <v>119</v>
      </c>
      <c r="B40" s="195" t="s">
        <v>173</v>
      </c>
      <c r="C40" s="198">
        <v>0</v>
      </c>
      <c r="D40" s="198">
        <v>0</v>
      </c>
      <c r="E40" s="198">
        <v>0</v>
      </c>
      <c r="F40" s="198">
        <v>1.3483662000000001</v>
      </c>
      <c r="G40" s="198">
        <v>0</v>
      </c>
      <c r="H40" s="198">
        <v>0</v>
      </c>
      <c r="I40" s="198">
        <v>0</v>
      </c>
      <c r="J40" s="198">
        <v>0.96868759999999998</v>
      </c>
      <c r="K40" s="202" t="s">
        <v>119</v>
      </c>
      <c r="L40" s="198">
        <v>0</v>
      </c>
      <c r="M40" s="198">
        <v>0</v>
      </c>
      <c r="N40" s="198">
        <v>0</v>
      </c>
      <c r="O40" s="198">
        <v>0</v>
      </c>
      <c r="P40" s="198">
        <v>0</v>
      </c>
    </row>
    <row r="41" spans="1:16" x14ac:dyDescent="0.2">
      <c r="A41" s="199" t="s">
        <v>119</v>
      </c>
      <c r="B41" s="195" t="s">
        <v>174</v>
      </c>
      <c r="C41" s="198">
        <v>0</v>
      </c>
      <c r="D41" s="198">
        <v>0</v>
      </c>
      <c r="E41" s="198">
        <v>1.3980337</v>
      </c>
      <c r="F41" s="198">
        <v>0</v>
      </c>
      <c r="G41" s="198">
        <v>0</v>
      </c>
      <c r="H41" s="198">
        <v>0</v>
      </c>
      <c r="I41" s="198">
        <v>1.0314679</v>
      </c>
      <c r="J41" s="198">
        <v>0</v>
      </c>
      <c r="K41" s="202" t="s">
        <v>119</v>
      </c>
      <c r="L41" s="198">
        <v>0</v>
      </c>
      <c r="M41" s="198">
        <v>0</v>
      </c>
      <c r="N41" s="198">
        <v>0</v>
      </c>
      <c r="O41" s="198">
        <v>0</v>
      </c>
      <c r="P41" s="198">
        <v>0</v>
      </c>
    </row>
    <row r="42" spans="1:16" x14ac:dyDescent="0.2">
      <c r="A42" s="199" t="s">
        <v>119</v>
      </c>
      <c r="B42" s="195" t="s">
        <v>175</v>
      </c>
      <c r="C42" s="198">
        <v>0</v>
      </c>
      <c r="D42" s="198">
        <v>1.5756749999999999</v>
      </c>
      <c r="E42" s="198">
        <v>0</v>
      </c>
      <c r="F42" s="198">
        <v>0</v>
      </c>
      <c r="G42" s="198">
        <v>0</v>
      </c>
      <c r="H42" s="198">
        <v>1.2634406</v>
      </c>
      <c r="I42" s="198">
        <v>0</v>
      </c>
      <c r="J42" s="198">
        <v>0</v>
      </c>
      <c r="K42" s="202" t="s">
        <v>119</v>
      </c>
      <c r="L42" s="198">
        <v>0</v>
      </c>
      <c r="M42" s="198">
        <v>0</v>
      </c>
      <c r="N42" s="198">
        <v>0</v>
      </c>
      <c r="O42" s="198">
        <v>0</v>
      </c>
      <c r="P42" s="198">
        <v>0</v>
      </c>
    </row>
    <row r="43" spans="1:16" x14ac:dyDescent="0.2">
      <c r="A43" s="199" t="s">
        <v>119</v>
      </c>
      <c r="B43" s="195" t="s">
        <v>176</v>
      </c>
      <c r="C43" s="198">
        <v>1.2689675</v>
      </c>
      <c r="D43" s="198">
        <v>0</v>
      </c>
      <c r="E43" s="198">
        <v>0</v>
      </c>
      <c r="F43" s="198">
        <v>0</v>
      </c>
      <c r="G43" s="198">
        <v>0.33894239999999998</v>
      </c>
      <c r="H43" s="198">
        <v>0</v>
      </c>
      <c r="I43" s="198">
        <v>0</v>
      </c>
      <c r="J43" s="198">
        <v>0</v>
      </c>
      <c r="K43" s="202" t="s">
        <v>119</v>
      </c>
      <c r="L43" s="198">
        <v>1.2689675</v>
      </c>
      <c r="M43" s="198">
        <v>0.33894239999999998</v>
      </c>
      <c r="N43" s="198">
        <v>1.0158571999999999</v>
      </c>
      <c r="O43" s="198">
        <v>0.8025099</v>
      </c>
      <c r="P43" s="198">
        <v>0.76456409999999997</v>
      </c>
    </row>
    <row r="44" spans="1:16" x14ac:dyDescent="0.2">
      <c r="A44" s="199" t="s">
        <v>119</v>
      </c>
      <c r="B44" s="195" t="s">
        <v>19</v>
      </c>
      <c r="C44" s="198">
        <v>1.2689675</v>
      </c>
      <c r="D44" s="198">
        <v>1.5756749999999999</v>
      </c>
      <c r="E44" s="198">
        <v>1.3980337</v>
      </c>
      <c r="F44" s="198">
        <v>1.3483662000000001</v>
      </c>
      <c r="G44" s="198">
        <v>0.33894239999999998</v>
      </c>
      <c r="H44" s="198">
        <v>1.2634406</v>
      </c>
      <c r="I44" s="198">
        <v>1.0314679</v>
      </c>
      <c r="J44" s="198">
        <v>0.96868759999999998</v>
      </c>
      <c r="K44" s="202" t="s">
        <v>119</v>
      </c>
      <c r="L44" s="198">
        <v>1.2689675</v>
      </c>
      <c r="M44" s="198">
        <v>0.33894239999999998</v>
      </c>
      <c r="N44" s="198">
        <v>1.0158571999999999</v>
      </c>
      <c r="O44" s="198">
        <v>0.8025099</v>
      </c>
      <c r="P44" s="198">
        <v>0.76456409999999997</v>
      </c>
    </row>
    <row r="45" spans="1:16" x14ac:dyDescent="0.2">
      <c r="A45" s="199" t="s">
        <v>119</v>
      </c>
      <c r="B45" s="199" t="s">
        <v>119</v>
      </c>
      <c r="C45" s="202" t="s">
        <v>119</v>
      </c>
      <c r="D45" s="202" t="s">
        <v>119</v>
      </c>
      <c r="E45" s="202" t="s">
        <v>119</v>
      </c>
      <c r="F45" s="202" t="s">
        <v>119</v>
      </c>
      <c r="G45" s="202" t="s">
        <v>119</v>
      </c>
      <c r="H45" s="202" t="s">
        <v>119</v>
      </c>
      <c r="I45" s="202" t="s">
        <v>119</v>
      </c>
      <c r="J45" s="202" t="s">
        <v>119</v>
      </c>
      <c r="K45" s="202" t="s">
        <v>119</v>
      </c>
      <c r="L45" s="202" t="s">
        <v>119</v>
      </c>
      <c r="M45" s="202" t="s">
        <v>119</v>
      </c>
      <c r="N45" s="202" t="s">
        <v>119</v>
      </c>
      <c r="O45" s="202" t="s">
        <v>119</v>
      </c>
      <c r="P45" s="202" t="s">
        <v>119</v>
      </c>
    </row>
    <row r="46" spans="1:16" x14ac:dyDescent="0.2">
      <c r="A46" s="199" t="s">
        <v>119</v>
      </c>
      <c r="B46" s="195" t="s">
        <v>173</v>
      </c>
      <c r="C46" s="198">
        <v>0</v>
      </c>
      <c r="D46" s="198">
        <v>0</v>
      </c>
      <c r="E46" s="198">
        <v>0</v>
      </c>
      <c r="F46" s="198">
        <v>1.3483662000000001</v>
      </c>
      <c r="G46" s="198">
        <v>0</v>
      </c>
      <c r="H46" s="198">
        <v>0</v>
      </c>
      <c r="I46" s="198">
        <v>0</v>
      </c>
      <c r="J46" s="198">
        <v>0.96868759999999998</v>
      </c>
      <c r="K46" s="202" t="s">
        <v>119</v>
      </c>
      <c r="L46" s="198">
        <v>0</v>
      </c>
      <c r="M46" s="198">
        <v>0</v>
      </c>
      <c r="N46" s="198">
        <v>0</v>
      </c>
      <c r="O46" s="198">
        <v>0</v>
      </c>
      <c r="P46" s="198">
        <v>0</v>
      </c>
    </row>
    <row r="47" spans="1:16" x14ac:dyDescent="0.2">
      <c r="A47" s="199" t="s">
        <v>119</v>
      </c>
      <c r="B47" s="195" t="s">
        <v>177</v>
      </c>
      <c r="C47" s="198">
        <v>0</v>
      </c>
      <c r="D47" s="198">
        <v>0</v>
      </c>
      <c r="E47" s="198">
        <v>2.7462355999999999</v>
      </c>
      <c r="F47" s="198">
        <v>0</v>
      </c>
      <c r="G47" s="198">
        <v>0</v>
      </c>
      <c r="H47" s="198">
        <v>0</v>
      </c>
      <c r="I47" s="198">
        <v>2.0000108000000001</v>
      </c>
      <c r="J47" s="198">
        <v>0</v>
      </c>
      <c r="K47" s="202" t="s">
        <v>119</v>
      </c>
      <c r="L47" s="198">
        <v>0</v>
      </c>
      <c r="M47" s="198">
        <v>0</v>
      </c>
      <c r="N47" s="198">
        <v>0</v>
      </c>
      <c r="O47" s="198">
        <v>0</v>
      </c>
      <c r="P47" s="198">
        <v>0</v>
      </c>
    </row>
    <row r="48" spans="1:16" x14ac:dyDescent="0.2">
      <c r="A48" s="199" t="s">
        <v>119</v>
      </c>
      <c r="B48" s="195" t="s">
        <v>178</v>
      </c>
      <c r="C48" s="198">
        <v>0</v>
      </c>
      <c r="D48" s="198">
        <v>4.3204292000000004</v>
      </c>
      <c r="E48" s="198">
        <v>0</v>
      </c>
      <c r="F48" s="198">
        <v>0</v>
      </c>
      <c r="G48" s="198">
        <v>0</v>
      </c>
      <c r="H48" s="198">
        <v>3.2619397999999999</v>
      </c>
      <c r="I48" s="198">
        <v>0</v>
      </c>
      <c r="J48" s="198">
        <v>0</v>
      </c>
      <c r="K48" s="202" t="s">
        <v>119</v>
      </c>
      <c r="L48" s="198">
        <v>0</v>
      </c>
      <c r="M48" s="198">
        <v>0</v>
      </c>
      <c r="N48" s="198">
        <v>0</v>
      </c>
      <c r="O48" s="198">
        <v>0</v>
      </c>
      <c r="P48" s="198">
        <v>0</v>
      </c>
    </row>
    <row r="49" spans="1:16" x14ac:dyDescent="0.2">
      <c r="A49" s="199" t="s">
        <v>119</v>
      </c>
      <c r="B49" s="195" t="s">
        <v>179</v>
      </c>
      <c r="C49" s="198">
        <v>5.5932503999999996</v>
      </c>
      <c r="D49" s="198">
        <v>0</v>
      </c>
      <c r="E49" s="198">
        <v>0</v>
      </c>
      <c r="F49" s="198">
        <v>0</v>
      </c>
      <c r="G49" s="198">
        <v>3.6051986</v>
      </c>
      <c r="H49" s="198">
        <v>0</v>
      </c>
      <c r="I49" s="198">
        <v>0</v>
      </c>
      <c r="J49" s="198">
        <v>0</v>
      </c>
      <c r="K49" s="202" t="s">
        <v>119</v>
      </c>
      <c r="L49" s="198">
        <v>5.5932503999999996</v>
      </c>
      <c r="M49" s="198">
        <v>3.6051986</v>
      </c>
      <c r="N49" s="198">
        <v>3.4793777000000001</v>
      </c>
      <c r="O49" s="198">
        <v>2.8212329</v>
      </c>
      <c r="P49" s="198">
        <v>2.5732753000000002</v>
      </c>
    </row>
    <row r="50" spans="1:16" x14ac:dyDescent="0.2">
      <c r="A50" s="199" t="s">
        <v>119</v>
      </c>
      <c r="B50" s="195" t="s">
        <v>180</v>
      </c>
      <c r="C50" s="198">
        <v>5.5932503999999996</v>
      </c>
      <c r="D50" s="198">
        <v>4.3204292000000004</v>
      </c>
      <c r="E50" s="198">
        <v>2.7462355999999999</v>
      </c>
      <c r="F50" s="198">
        <v>1.3483662000000001</v>
      </c>
      <c r="G50" s="198">
        <v>3.6051986</v>
      </c>
      <c r="H50" s="198">
        <v>3.2619397999999999</v>
      </c>
      <c r="I50" s="198">
        <v>2.0000108000000001</v>
      </c>
      <c r="J50" s="198">
        <v>0.96868759999999998</v>
      </c>
      <c r="K50" s="202" t="s">
        <v>119</v>
      </c>
      <c r="L50" s="198">
        <v>5.5932503999999996</v>
      </c>
      <c r="M50" s="198">
        <v>3.6051986</v>
      </c>
      <c r="N50" s="198">
        <v>3.4793777000000001</v>
      </c>
      <c r="O50" s="198">
        <v>2.8212329</v>
      </c>
      <c r="P50" s="198">
        <v>2.5732753000000002</v>
      </c>
    </row>
    <row r="51" spans="1:16" x14ac:dyDescent="0.2">
      <c r="A51" s="199" t="s">
        <v>119</v>
      </c>
      <c r="B51" s="199" t="s">
        <v>119</v>
      </c>
      <c r="C51" s="201" t="s">
        <v>119</v>
      </c>
      <c r="D51" s="201" t="s">
        <v>119</v>
      </c>
      <c r="E51" s="201" t="s">
        <v>119</v>
      </c>
      <c r="F51" s="201" t="s">
        <v>119</v>
      </c>
      <c r="G51" s="201" t="s">
        <v>119</v>
      </c>
      <c r="H51" s="201" t="s">
        <v>119</v>
      </c>
      <c r="I51" s="201" t="s">
        <v>119</v>
      </c>
      <c r="J51" s="201" t="s">
        <v>119</v>
      </c>
      <c r="K51" s="204" t="s">
        <v>119</v>
      </c>
      <c r="L51" s="201" t="s">
        <v>119</v>
      </c>
      <c r="M51" s="201" t="s">
        <v>119</v>
      </c>
      <c r="N51" s="201" t="s">
        <v>119</v>
      </c>
      <c r="O51" s="201" t="s">
        <v>119</v>
      </c>
      <c r="P51" s="201" t="s">
        <v>119</v>
      </c>
    </row>
    <row r="52" spans="1:16" x14ac:dyDescent="0.2">
      <c r="A52" s="199" t="s">
        <v>119</v>
      </c>
      <c r="B52" s="195" t="s">
        <v>181</v>
      </c>
      <c r="C52" s="203">
        <v>0</v>
      </c>
      <c r="D52" s="203">
        <v>0</v>
      </c>
      <c r="E52" s="203">
        <v>0</v>
      </c>
      <c r="F52" s="203">
        <v>1013653000</v>
      </c>
      <c r="G52" s="203">
        <v>0</v>
      </c>
      <c r="H52" s="203">
        <v>0</v>
      </c>
      <c r="I52" s="203">
        <v>0</v>
      </c>
      <c r="J52" s="203">
        <v>1029974000</v>
      </c>
      <c r="K52" s="201" t="s">
        <v>119</v>
      </c>
      <c r="L52" s="203">
        <v>0</v>
      </c>
      <c r="M52" s="203">
        <v>0</v>
      </c>
      <c r="N52" s="203">
        <v>0</v>
      </c>
      <c r="O52" s="203">
        <v>0</v>
      </c>
      <c r="P52" s="203">
        <v>0</v>
      </c>
    </row>
    <row r="53" spans="1:16" x14ac:dyDescent="0.2">
      <c r="A53" s="199" t="s">
        <v>119</v>
      </c>
      <c r="B53" s="195" t="s">
        <v>182</v>
      </c>
      <c r="C53" s="203">
        <v>0</v>
      </c>
      <c r="D53" s="203">
        <v>0</v>
      </c>
      <c r="E53" s="203">
        <v>1005027000</v>
      </c>
      <c r="F53" s="203">
        <v>0</v>
      </c>
      <c r="G53" s="203">
        <v>0</v>
      </c>
      <c r="H53" s="203">
        <v>0</v>
      </c>
      <c r="I53" s="203">
        <v>1024545000</v>
      </c>
      <c r="J53" s="203">
        <v>0</v>
      </c>
      <c r="K53" s="204" t="s">
        <v>119</v>
      </c>
      <c r="L53" s="203">
        <v>0</v>
      </c>
      <c r="M53" s="203">
        <v>0</v>
      </c>
      <c r="N53" s="203">
        <v>0</v>
      </c>
      <c r="O53" s="203">
        <v>0</v>
      </c>
      <c r="P53" s="203">
        <v>0</v>
      </c>
    </row>
    <row r="54" spans="1:16" x14ac:dyDescent="0.2">
      <c r="A54" s="199" t="s">
        <v>119</v>
      </c>
      <c r="B54" s="195" t="s">
        <v>183</v>
      </c>
      <c r="C54" s="203">
        <v>0</v>
      </c>
      <c r="D54" s="203">
        <v>997050000</v>
      </c>
      <c r="E54" s="203">
        <v>0</v>
      </c>
      <c r="F54" s="203">
        <v>0</v>
      </c>
      <c r="G54" s="203">
        <v>0</v>
      </c>
      <c r="H54" s="203">
        <v>1017901000</v>
      </c>
      <c r="I54" s="203">
        <v>0</v>
      </c>
      <c r="J54" s="203">
        <v>0</v>
      </c>
      <c r="K54" s="201" t="s">
        <v>119</v>
      </c>
      <c r="L54" s="203">
        <v>0</v>
      </c>
      <c r="M54" s="203">
        <v>0</v>
      </c>
      <c r="N54" s="203">
        <v>0</v>
      </c>
      <c r="O54" s="203">
        <v>0</v>
      </c>
      <c r="P54" s="203">
        <v>0</v>
      </c>
    </row>
    <row r="55" spans="1:16" x14ac:dyDescent="0.2">
      <c r="A55" s="199" t="s">
        <v>119</v>
      </c>
      <c r="B55" s="195" t="s">
        <v>184</v>
      </c>
      <c r="C55" s="203">
        <v>977341000</v>
      </c>
      <c r="D55" s="203">
        <v>0</v>
      </c>
      <c r="E55" s="203">
        <v>0</v>
      </c>
      <c r="F55" s="203">
        <v>0</v>
      </c>
      <c r="G55" s="203">
        <v>1016359000</v>
      </c>
      <c r="H55" s="203">
        <v>0</v>
      </c>
      <c r="I55" s="203">
        <v>0</v>
      </c>
      <c r="J55" s="203">
        <v>0</v>
      </c>
      <c r="K55" s="201" t="s">
        <v>119</v>
      </c>
      <c r="L55" s="203">
        <v>977341000</v>
      </c>
      <c r="M55" s="203">
        <v>1016359000</v>
      </c>
      <c r="N55" s="203">
        <v>1030585000</v>
      </c>
      <c r="O55" s="203">
        <v>1042894000</v>
      </c>
      <c r="P55" s="203">
        <v>1079914000</v>
      </c>
    </row>
    <row r="56" spans="1:16" x14ac:dyDescent="0.2">
      <c r="A56" s="199" t="s">
        <v>119</v>
      </c>
      <c r="B56" s="195" t="s">
        <v>185</v>
      </c>
      <c r="C56" s="203">
        <v>977341000</v>
      </c>
      <c r="D56" s="203">
        <v>997050000</v>
      </c>
      <c r="E56" s="203">
        <v>1005027000</v>
      </c>
      <c r="F56" s="203">
        <v>1013653000</v>
      </c>
      <c r="G56" s="203">
        <v>1016359000</v>
      </c>
      <c r="H56" s="203">
        <v>1017901000</v>
      </c>
      <c r="I56" s="203">
        <v>1024545000</v>
      </c>
      <c r="J56" s="203">
        <v>1029974000</v>
      </c>
      <c r="K56" s="204" t="s">
        <v>119</v>
      </c>
      <c r="L56" s="203">
        <v>977341000</v>
      </c>
      <c r="M56" s="203">
        <v>1016359000</v>
      </c>
      <c r="N56" s="203">
        <v>1030585000</v>
      </c>
      <c r="O56" s="203">
        <v>1042894000</v>
      </c>
      <c r="P56" s="203">
        <v>1079914000</v>
      </c>
    </row>
    <row r="57" spans="1:16" x14ac:dyDescent="0.2">
      <c r="A57" s="199" t="s">
        <v>119</v>
      </c>
      <c r="B57" s="205" t="s">
        <v>119</v>
      </c>
      <c r="C57" s="201" t="s">
        <v>119</v>
      </c>
      <c r="D57" s="201" t="s">
        <v>119</v>
      </c>
      <c r="E57" s="201" t="s">
        <v>119</v>
      </c>
      <c r="F57" s="201" t="s">
        <v>119</v>
      </c>
      <c r="G57" s="201" t="s">
        <v>119</v>
      </c>
      <c r="H57" s="201" t="s">
        <v>119</v>
      </c>
      <c r="I57" s="201" t="s">
        <v>119</v>
      </c>
      <c r="J57" s="201" t="s">
        <v>119</v>
      </c>
      <c r="K57" s="204" t="s">
        <v>119</v>
      </c>
      <c r="L57" s="201" t="s">
        <v>119</v>
      </c>
      <c r="M57" s="201" t="s">
        <v>119</v>
      </c>
      <c r="N57" s="201" t="s">
        <v>119</v>
      </c>
      <c r="O57" s="201" t="s">
        <v>119</v>
      </c>
      <c r="P57" s="201" t="s">
        <v>119</v>
      </c>
    </row>
    <row r="58" spans="1:16" x14ac:dyDescent="0.2">
      <c r="A58" s="199" t="s">
        <v>119</v>
      </c>
      <c r="B58" s="195" t="s">
        <v>181</v>
      </c>
      <c r="C58" s="203">
        <v>0</v>
      </c>
      <c r="D58" s="203">
        <v>0</v>
      </c>
      <c r="E58" s="203">
        <v>0</v>
      </c>
      <c r="F58" s="203">
        <v>1013653000</v>
      </c>
      <c r="G58" s="203">
        <v>0</v>
      </c>
      <c r="H58" s="203">
        <v>0</v>
      </c>
      <c r="I58" s="203">
        <v>0</v>
      </c>
      <c r="J58" s="203">
        <v>1029974000</v>
      </c>
      <c r="K58" s="201" t="s">
        <v>119</v>
      </c>
      <c r="L58" s="203">
        <v>0</v>
      </c>
      <c r="M58" s="203">
        <v>0</v>
      </c>
      <c r="N58" s="203">
        <v>0</v>
      </c>
      <c r="O58" s="203">
        <v>0</v>
      </c>
      <c r="P58" s="203">
        <v>0</v>
      </c>
    </row>
    <row r="59" spans="1:16" x14ac:dyDescent="0.2">
      <c r="A59" s="199" t="s">
        <v>119</v>
      </c>
      <c r="B59" s="195" t="s">
        <v>186</v>
      </c>
      <c r="C59" s="203">
        <v>0</v>
      </c>
      <c r="D59" s="203">
        <v>0</v>
      </c>
      <c r="E59" s="203">
        <v>1009322000</v>
      </c>
      <c r="F59" s="203">
        <v>0</v>
      </c>
      <c r="G59" s="203">
        <v>0</v>
      </c>
      <c r="H59" s="203">
        <v>0</v>
      </c>
      <c r="I59" s="203">
        <v>1027249000</v>
      </c>
      <c r="J59" s="203">
        <v>0</v>
      </c>
      <c r="K59" s="204" t="s">
        <v>119</v>
      </c>
      <c r="L59" s="203">
        <v>0</v>
      </c>
      <c r="M59" s="203">
        <v>0</v>
      </c>
      <c r="N59" s="203">
        <v>0</v>
      </c>
      <c r="O59" s="203">
        <v>0</v>
      </c>
      <c r="P59" s="203">
        <v>0</v>
      </c>
    </row>
    <row r="60" spans="1:16" x14ac:dyDescent="0.2">
      <c r="A60" s="199" t="s">
        <v>119</v>
      </c>
      <c r="B60" s="195" t="s">
        <v>187</v>
      </c>
      <c r="C60" s="203">
        <v>0</v>
      </c>
      <c r="D60" s="203">
        <v>1005192000</v>
      </c>
      <c r="E60" s="203">
        <v>0</v>
      </c>
      <c r="F60" s="203">
        <v>0</v>
      </c>
      <c r="G60" s="203">
        <v>0</v>
      </c>
      <c r="H60" s="203">
        <v>1024104000</v>
      </c>
      <c r="I60" s="203">
        <v>0</v>
      </c>
      <c r="J60" s="203">
        <v>0</v>
      </c>
      <c r="K60" s="201" t="s">
        <v>119</v>
      </c>
      <c r="L60" s="203">
        <v>0</v>
      </c>
      <c r="M60" s="203">
        <v>0</v>
      </c>
      <c r="N60" s="203">
        <v>0</v>
      </c>
      <c r="O60" s="203">
        <v>0</v>
      </c>
      <c r="P60" s="203">
        <v>0</v>
      </c>
    </row>
    <row r="61" spans="1:16" x14ac:dyDescent="0.2">
      <c r="A61" s="199" t="s">
        <v>119</v>
      </c>
      <c r="B61" s="195" t="s">
        <v>188</v>
      </c>
      <c r="C61" s="203">
        <v>998181000</v>
      </c>
      <c r="D61" s="203">
        <v>0</v>
      </c>
      <c r="E61" s="203">
        <v>0</v>
      </c>
      <c r="F61" s="203">
        <v>0</v>
      </c>
      <c r="G61" s="203">
        <v>1022150000</v>
      </c>
      <c r="H61" s="203">
        <v>0</v>
      </c>
      <c r="I61" s="203">
        <v>0</v>
      </c>
      <c r="J61" s="203">
        <v>0</v>
      </c>
      <c r="K61" s="201" t="s">
        <v>119</v>
      </c>
      <c r="L61" s="203">
        <v>998181000</v>
      </c>
      <c r="M61" s="203">
        <v>1022150000</v>
      </c>
      <c r="N61" s="203">
        <v>1033995000</v>
      </c>
      <c r="O61" s="203">
        <v>1059866000</v>
      </c>
      <c r="P61" s="203">
        <v>1097590000</v>
      </c>
    </row>
    <row r="62" spans="1:16" x14ac:dyDescent="0.2">
      <c r="A62" s="199" t="s">
        <v>119</v>
      </c>
      <c r="B62" s="195" t="s">
        <v>189</v>
      </c>
      <c r="C62" s="203">
        <v>998181000</v>
      </c>
      <c r="D62" s="203">
        <v>1005192000</v>
      </c>
      <c r="E62" s="203">
        <v>1009322000</v>
      </c>
      <c r="F62" s="203">
        <v>1013653000</v>
      </c>
      <c r="G62" s="203">
        <v>1022150000</v>
      </c>
      <c r="H62" s="203">
        <v>1024104000</v>
      </c>
      <c r="I62" s="203">
        <v>1027249000</v>
      </c>
      <c r="J62" s="203">
        <v>1029974000</v>
      </c>
      <c r="K62" s="204" t="s">
        <v>119</v>
      </c>
      <c r="L62" s="203">
        <v>998181000</v>
      </c>
      <c r="M62" s="203">
        <v>1022150000</v>
      </c>
      <c r="N62" s="203">
        <v>1033995000</v>
      </c>
      <c r="O62" s="203">
        <v>1059866000</v>
      </c>
      <c r="P62" s="203">
        <v>1097590000</v>
      </c>
    </row>
    <row r="63" spans="1:16" x14ac:dyDescent="0.2">
      <c r="A63" s="199" t="s">
        <v>119</v>
      </c>
      <c r="B63" s="199" t="s">
        <v>119</v>
      </c>
      <c r="C63" s="201" t="s">
        <v>119</v>
      </c>
      <c r="D63" s="201" t="s">
        <v>119</v>
      </c>
      <c r="E63" s="201" t="s">
        <v>119</v>
      </c>
      <c r="F63" s="201" t="s">
        <v>119</v>
      </c>
      <c r="G63" s="201" t="s">
        <v>119</v>
      </c>
      <c r="H63" s="201" t="s">
        <v>119</v>
      </c>
      <c r="I63" s="201" t="s">
        <v>119</v>
      </c>
      <c r="J63" s="201" t="s">
        <v>119</v>
      </c>
      <c r="K63" s="204" t="s">
        <v>119</v>
      </c>
      <c r="L63" s="199" t="s">
        <v>119</v>
      </c>
      <c r="M63" s="199" t="s">
        <v>119</v>
      </c>
      <c r="N63" s="199" t="s">
        <v>119</v>
      </c>
      <c r="O63" s="199" t="s">
        <v>119</v>
      </c>
      <c r="P63" s="199" t="s">
        <v>119</v>
      </c>
    </row>
    <row r="64" spans="1:16" x14ac:dyDescent="0.2">
      <c r="A64" s="199" t="s">
        <v>119</v>
      </c>
      <c r="B64" s="195" t="s">
        <v>190</v>
      </c>
      <c r="C64" s="203">
        <v>0</v>
      </c>
      <c r="D64" s="203">
        <v>0</v>
      </c>
      <c r="E64" s="203">
        <v>0</v>
      </c>
      <c r="F64" s="203">
        <v>1355042000</v>
      </c>
      <c r="G64" s="203">
        <v>0</v>
      </c>
      <c r="H64" s="203">
        <v>0</v>
      </c>
      <c r="I64" s="203">
        <v>0</v>
      </c>
      <c r="J64" s="203">
        <v>987023000</v>
      </c>
      <c r="K64" s="204" t="s">
        <v>119</v>
      </c>
      <c r="L64" s="203">
        <v>1355042000</v>
      </c>
      <c r="M64" s="203">
        <v>987023000</v>
      </c>
      <c r="N64" s="203">
        <v>702288000</v>
      </c>
      <c r="O64" s="203">
        <v>647193000</v>
      </c>
      <c r="P64" s="203">
        <v>480400000</v>
      </c>
    </row>
    <row r="65" spans="1:16" x14ac:dyDescent="0.2">
      <c r="A65" s="199" t="s">
        <v>119</v>
      </c>
      <c r="B65" s="195" t="s">
        <v>191</v>
      </c>
      <c r="C65" s="203">
        <v>0</v>
      </c>
      <c r="D65" s="203">
        <v>0</v>
      </c>
      <c r="E65" s="203">
        <v>1394458000</v>
      </c>
      <c r="F65" s="203">
        <v>0</v>
      </c>
      <c r="G65" s="203">
        <v>0</v>
      </c>
      <c r="H65" s="203">
        <v>0</v>
      </c>
      <c r="I65" s="203">
        <v>1046063000</v>
      </c>
      <c r="J65" s="203">
        <v>0</v>
      </c>
      <c r="K65" s="204" t="s">
        <v>119</v>
      </c>
      <c r="L65" s="203">
        <v>1394458000</v>
      </c>
      <c r="M65" s="203">
        <v>1046063000</v>
      </c>
      <c r="N65" s="203">
        <v>808868000</v>
      </c>
      <c r="O65" s="203">
        <v>686135000</v>
      </c>
      <c r="P65" s="203">
        <v>672923000</v>
      </c>
    </row>
    <row r="66" spans="1:16" x14ac:dyDescent="0.2">
      <c r="A66" s="199" t="s">
        <v>119</v>
      </c>
      <c r="B66" s="195" t="s">
        <v>192</v>
      </c>
      <c r="C66" s="203">
        <v>0</v>
      </c>
      <c r="D66" s="203">
        <v>1559349000</v>
      </c>
      <c r="E66" s="203">
        <v>0</v>
      </c>
      <c r="F66" s="203">
        <v>0</v>
      </c>
      <c r="G66" s="203">
        <v>0</v>
      </c>
      <c r="H66" s="203">
        <v>1274332000</v>
      </c>
      <c r="I66" s="203">
        <v>0</v>
      </c>
      <c r="J66" s="203">
        <v>0</v>
      </c>
      <c r="K66" s="204" t="s">
        <v>119</v>
      </c>
      <c r="L66" s="203">
        <v>1559349000</v>
      </c>
      <c r="M66" s="203">
        <v>1274332000</v>
      </c>
      <c r="N66" s="203">
        <v>1007468000</v>
      </c>
      <c r="O66" s="203">
        <v>787112000</v>
      </c>
      <c r="P66" s="203">
        <v>812615000</v>
      </c>
    </row>
    <row r="67" spans="1:16" x14ac:dyDescent="0.2">
      <c r="A67" s="199" t="s">
        <v>119</v>
      </c>
      <c r="B67" s="195" t="s">
        <v>193</v>
      </c>
      <c r="C67" s="203">
        <v>1231382000</v>
      </c>
      <c r="D67" s="203">
        <v>0</v>
      </c>
      <c r="E67" s="203">
        <v>0</v>
      </c>
      <c r="F67" s="203">
        <v>0</v>
      </c>
      <c r="G67" s="203">
        <v>340582000</v>
      </c>
      <c r="H67" s="203">
        <v>0</v>
      </c>
      <c r="I67" s="203">
        <v>0</v>
      </c>
      <c r="J67" s="203">
        <v>0</v>
      </c>
      <c r="K67" s="204" t="s">
        <v>119</v>
      </c>
      <c r="L67" s="203">
        <v>1231382000</v>
      </c>
      <c r="M67" s="203">
        <v>340582000</v>
      </c>
      <c r="N67" s="203">
        <v>1034000000</v>
      </c>
      <c r="O67" s="203">
        <v>823879000</v>
      </c>
      <c r="P67" s="203">
        <v>811637000</v>
      </c>
    </row>
    <row r="68" spans="1:16" x14ac:dyDescent="0.2">
      <c r="A68" s="199" t="s">
        <v>119</v>
      </c>
      <c r="B68" s="195" t="s">
        <v>24</v>
      </c>
      <c r="C68" s="203">
        <v>1231382000</v>
      </c>
      <c r="D68" s="203">
        <v>1559349000</v>
      </c>
      <c r="E68" s="203">
        <v>1394458000</v>
      </c>
      <c r="F68" s="203">
        <v>1355042000</v>
      </c>
      <c r="G68" s="203">
        <v>340582000</v>
      </c>
      <c r="H68" s="203">
        <v>1274332000</v>
      </c>
      <c r="I68" s="203">
        <v>1046063000</v>
      </c>
      <c r="J68" s="203">
        <v>987023000</v>
      </c>
      <c r="K68" s="204" t="s">
        <v>119</v>
      </c>
      <c r="L68" s="203">
        <v>5540231000</v>
      </c>
      <c r="M68" s="203">
        <v>3648000000</v>
      </c>
      <c r="N68" s="203">
        <v>3552624000</v>
      </c>
      <c r="O68" s="203">
        <v>2944319000</v>
      </c>
      <c r="P68" s="203">
        <v>2777575000</v>
      </c>
    </row>
    <row r="69" spans="1:16" x14ac:dyDescent="0.2">
      <c r="A69" s="199" t="s">
        <v>119</v>
      </c>
      <c r="B69" s="199" t="s">
        <v>119</v>
      </c>
      <c r="C69" s="201" t="s">
        <v>119</v>
      </c>
      <c r="D69" s="201" t="s">
        <v>119</v>
      </c>
      <c r="E69" s="201" t="s">
        <v>119</v>
      </c>
      <c r="F69" s="201" t="s">
        <v>119</v>
      </c>
      <c r="G69" s="201" t="s">
        <v>119</v>
      </c>
      <c r="H69" s="201" t="s">
        <v>119</v>
      </c>
      <c r="I69" s="201" t="s">
        <v>119</v>
      </c>
      <c r="J69" s="201" t="s">
        <v>119</v>
      </c>
      <c r="K69" s="204" t="s">
        <v>119</v>
      </c>
      <c r="L69" s="201" t="s">
        <v>119</v>
      </c>
      <c r="M69" s="201" t="s">
        <v>119</v>
      </c>
      <c r="N69" s="201" t="s">
        <v>119</v>
      </c>
      <c r="O69" s="201" t="s">
        <v>119</v>
      </c>
      <c r="P69" s="201" t="s">
        <v>119</v>
      </c>
    </row>
    <row r="70" spans="1:16" x14ac:dyDescent="0.2">
      <c r="A70" s="199" t="s">
        <v>119</v>
      </c>
      <c r="B70" s="195" t="s">
        <v>190</v>
      </c>
      <c r="C70" s="203">
        <v>0</v>
      </c>
      <c r="D70" s="203">
        <v>0</v>
      </c>
      <c r="E70" s="203">
        <v>0</v>
      </c>
      <c r="F70" s="203">
        <v>1355042000</v>
      </c>
      <c r="G70" s="203">
        <v>0</v>
      </c>
      <c r="H70" s="203">
        <v>0</v>
      </c>
      <c r="I70" s="203">
        <v>0</v>
      </c>
      <c r="J70" s="203">
        <v>987023000</v>
      </c>
      <c r="K70" s="204" t="s">
        <v>119</v>
      </c>
      <c r="L70" s="203">
        <v>1355042000</v>
      </c>
      <c r="M70" s="203">
        <v>987023000</v>
      </c>
      <c r="N70" s="203">
        <v>702288000</v>
      </c>
      <c r="O70" s="203">
        <v>647193000</v>
      </c>
      <c r="P70" s="203">
        <v>480400000</v>
      </c>
    </row>
    <row r="71" spans="1:16" x14ac:dyDescent="0.2">
      <c r="A71" s="199" t="s">
        <v>119</v>
      </c>
      <c r="B71" s="195" t="s">
        <v>194</v>
      </c>
      <c r="C71" s="203">
        <v>0</v>
      </c>
      <c r="D71" s="203">
        <v>0</v>
      </c>
      <c r="E71" s="203">
        <v>2748894000</v>
      </c>
      <c r="F71" s="203">
        <v>0</v>
      </c>
      <c r="G71" s="203">
        <v>0</v>
      </c>
      <c r="H71" s="203">
        <v>0</v>
      </c>
      <c r="I71" s="203">
        <v>2033086000</v>
      </c>
      <c r="J71" s="203">
        <v>0</v>
      </c>
      <c r="K71" s="204" t="s">
        <v>119</v>
      </c>
      <c r="L71" s="203">
        <v>2748894000</v>
      </c>
      <c r="M71" s="203">
        <v>2033086000</v>
      </c>
      <c r="N71" s="203">
        <v>1511156000</v>
      </c>
      <c r="O71" s="203">
        <v>1333328000</v>
      </c>
      <c r="P71" s="203">
        <v>1152323000</v>
      </c>
    </row>
    <row r="72" spans="1:16" x14ac:dyDescent="0.2">
      <c r="A72" s="199" t="s">
        <v>119</v>
      </c>
      <c r="B72" s="195" t="s">
        <v>195</v>
      </c>
      <c r="C72" s="203">
        <v>0</v>
      </c>
      <c r="D72" s="203">
        <v>4306910000</v>
      </c>
      <c r="E72" s="203">
        <v>0</v>
      </c>
      <c r="F72" s="203">
        <v>0</v>
      </c>
      <c r="G72" s="203">
        <v>0</v>
      </c>
      <c r="H72" s="203">
        <v>3307418000</v>
      </c>
      <c r="I72" s="203">
        <v>0</v>
      </c>
      <c r="J72" s="203">
        <v>0</v>
      </c>
      <c r="K72" s="204" t="s">
        <v>119</v>
      </c>
      <c r="L72" s="203">
        <v>4306910000</v>
      </c>
      <c r="M72" s="203">
        <v>3307418000</v>
      </c>
      <c r="N72" s="203">
        <v>2517295000</v>
      </c>
      <c r="O72" s="203">
        <v>2120440000</v>
      </c>
      <c r="P72" s="203">
        <v>1965938000</v>
      </c>
    </row>
    <row r="73" spans="1:16" x14ac:dyDescent="0.2">
      <c r="A73" s="199" t="s">
        <v>119</v>
      </c>
      <c r="B73" s="195" t="s">
        <v>196</v>
      </c>
      <c r="C73" s="203">
        <v>5538292000</v>
      </c>
      <c r="D73" s="203">
        <v>0</v>
      </c>
      <c r="E73" s="203">
        <v>0</v>
      </c>
      <c r="F73" s="203">
        <v>0</v>
      </c>
      <c r="G73" s="203">
        <v>3649000000</v>
      </c>
      <c r="H73" s="203">
        <v>0</v>
      </c>
      <c r="I73" s="203">
        <v>0</v>
      </c>
      <c r="J73" s="203">
        <v>0</v>
      </c>
      <c r="K73" s="204" t="s">
        <v>119</v>
      </c>
      <c r="L73" s="203">
        <v>5538292000</v>
      </c>
      <c r="M73" s="203">
        <v>3649000000</v>
      </c>
      <c r="N73" s="203">
        <v>3550757000</v>
      </c>
      <c r="O73" s="203">
        <v>2944319000</v>
      </c>
      <c r="P73" s="203">
        <v>2777575000</v>
      </c>
    </row>
    <row r="74" spans="1:16" x14ac:dyDescent="0.2">
      <c r="A74" s="199" t="s">
        <v>119</v>
      </c>
      <c r="B74" s="195" t="s">
        <v>197</v>
      </c>
      <c r="C74" s="203">
        <v>5538292000</v>
      </c>
      <c r="D74" s="203">
        <v>4306910000</v>
      </c>
      <c r="E74" s="203">
        <v>2748894000</v>
      </c>
      <c r="F74" s="203">
        <v>1355042000</v>
      </c>
      <c r="G74" s="203">
        <v>3649000000</v>
      </c>
      <c r="H74" s="203">
        <v>3307418000</v>
      </c>
      <c r="I74" s="203">
        <v>2033086000</v>
      </c>
      <c r="J74" s="203">
        <v>987023000</v>
      </c>
      <c r="K74" s="204" t="s">
        <v>119</v>
      </c>
      <c r="L74" s="203">
        <v>5538292000</v>
      </c>
      <c r="M74" s="203">
        <v>3649000000</v>
      </c>
      <c r="N74" s="203">
        <v>3550757000</v>
      </c>
      <c r="O74" s="203">
        <v>2944319000</v>
      </c>
      <c r="P74" s="203">
        <v>2777575000</v>
      </c>
    </row>
    <row r="75" spans="1:16" x14ac:dyDescent="0.2">
      <c r="A75" s="199" t="s">
        <v>119</v>
      </c>
      <c r="B75" s="199" t="s">
        <v>119</v>
      </c>
      <c r="C75" s="201" t="s">
        <v>119</v>
      </c>
      <c r="D75" s="201" t="s">
        <v>119</v>
      </c>
      <c r="E75" s="201" t="s">
        <v>119</v>
      </c>
      <c r="F75" s="201" t="s">
        <v>119</v>
      </c>
      <c r="G75" s="201" t="s">
        <v>119</v>
      </c>
      <c r="H75" s="201" t="s">
        <v>119</v>
      </c>
      <c r="I75" s="201" t="s">
        <v>119</v>
      </c>
      <c r="J75" s="201" t="s">
        <v>119</v>
      </c>
      <c r="K75" s="204" t="s">
        <v>119</v>
      </c>
      <c r="L75" s="201" t="s">
        <v>119</v>
      </c>
      <c r="M75" s="201" t="s">
        <v>119</v>
      </c>
      <c r="N75" s="201" t="s">
        <v>119</v>
      </c>
      <c r="O75" s="201" t="s">
        <v>119</v>
      </c>
      <c r="P75" s="201" t="s">
        <v>119</v>
      </c>
    </row>
    <row r="76" spans="1:16" x14ac:dyDescent="0.2">
      <c r="A76" s="199" t="s">
        <v>119</v>
      </c>
      <c r="B76" s="195" t="s">
        <v>198</v>
      </c>
      <c r="C76" s="203">
        <v>0</v>
      </c>
      <c r="D76" s="203">
        <v>0</v>
      </c>
      <c r="E76" s="203">
        <v>0</v>
      </c>
      <c r="F76" s="203">
        <v>-11108000</v>
      </c>
      <c r="G76" s="203">
        <v>0</v>
      </c>
      <c r="H76" s="203">
        <v>0</v>
      </c>
      <c r="I76" s="203">
        <v>0</v>
      </c>
      <c r="J76" s="203">
        <v>-10000000</v>
      </c>
      <c r="K76" s="204" t="s">
        <v>119</v>
      </c>
      <c r="L76" s="203">
        <v>-11108000</v>
      </c>
      <c r="M76" s="203">
        <v>-10000000</v>
      </c>
      <c r="N76" s="203">
        <v>-9000000</v>
      </c>
      <c r="O76" s="203">
        <v>-9000000</v>
      </c>
      <c r="P76" s="203">
        <v>-7000000</v>
      </c>
    </row>
    <row r="77" spans="1:16" x14ac:dyDescent="0.2">
      <c r="A77" s="199" t="s">
        <v>119</v>
      </c>
      <c r="B77" s="195" t="s">
        <v>199</v>
      </c>
      <c r="C77" s="203">
        <v>0</v>
      </c>
      <c r="D77" s="203">
        <v>0</v>
      </c>
      <c r="E77" s="203">
        <v>-10542000</v>
      </c>
      <c r="F77" s="203">
        <v>0</v>
      </c>
      <c r="G77" s="203">
        <v>0</v>
      </c>
      <c r="H77" s="203">
        <v>0</v>
      </c>
      <c r="I77" s="203">
        <v>-10000000</v>
      </c>
      <c r="J77" s="203">
        <v>0</v>
      </c>
      <c r="K77" s="204" t="s">
        <v>119</v>
      </c>
      <c r="L77" s="203">
        <v>-10542000</v>
      </c>
      <c r="M77" s="203">
        <v>-10000000</v>
      </c>
      <c r="N77" s="203">
        <v>-10000000</v>
      </c>
      <c r="O77" s="203">
        <v>-10000000</v>
      </c>
      <c r="P77" s="203">
        <v>-10000000</v>
      </c>
    </row>
    <row r="78" spans="1:16" x14ac:dyDescent="0.2">
      <c r="A78" s="199" t="s">
        <v>119</v>
      </c>
      <c r="B78" s="195" t="s">
        <v>200</v>
      </c>
      <c r="C78" s="203">
        <v>0</v>
      </c>
      <c r="D78" s="203">
        <v>-11000000</v>
      </c>
      <c r="E78" s="203">
        <v>0</v>
      </c>
      <c r="F78" s="203">
        <v>0</v>
      </c>
      <c r="G78" s="203">
        <v>0</v>
      </c>
      <c r="H78" s="203">
        <v>-11000000</v>
      </c>
      <c r="I78" s="203">
        <v>0</v>
      </c>
      <c r="J78" s="203">
        <v>0</v>
      </c>
      <c r="K78" s="204" t="s">
        <v>119</v>
      </c>
      <c r="L78" s="203">
        <v>-11000000</v>
      </c>
      <c r="M78" s="203">
        <v>-11000000</v>
      </c>
      <c r="N78" s="203">
        <v>-11000000</v>
      </c>
      <c r="O78" s="203">
        <v>-11000000</v>
      </c>
      <c r="P78" s="203">
        <v>-13000000</v>
      </c>
    </row>
    <row r="79" spans="1:16" x14ac:dyDescent="0.2">
      <c r="A79" s="199" t="s">
        <v>119</v>
      </c>
      <c r="B79" s="195" t="s">
        <v>201</v>
      </c>
      <c r="C79" s="203">
        <v>-8000000</v>
      </c>
      <c r="D79" s="203">
        <v>0</v>
      </c>
      <c r="E79" s="203">
        <v>0</v>
      </c>
      <c r="F79" s="203">
        <v>0</v>
      </c>
      <c r="G79" s="203">
        <v>-3000000</v>
      </c>
      <c r="H79" s="203">
        <v>0</v>
      </c>
      <c r="I79" s="203">
        <v>0</v>
      </c>
      <c r="J79" s="203">
        <v>0</v>
      </c>
      <c r="K79" s="204" t="s">
        <v>119</v>
      </c>
      <c r="L79" s="203">
        <v>-8000000</v>
      </c>
      <c r="M79" s="203">
        <v>-3000000</v>
      </c>
      <c r="N79" s="203">
        <v>-13000000</v>
      </c>
      <c r="O79" s="203">
        <v>-12000000</v>
      </c>
      <c r="P79" s="203">
        <v>-13000000</v>
      </c>
    </row>
    <row r="80" spans="1:16" x14ac:dyDescent="0.2">
      <c r="A80" s="199" t="s">
        <v>119</v>
      </c>
      <c r="B80" s="195" t="s">
        <v>23</v>
      </c>
      <c r="C80" s="203">
        <v>-8000000</v>
      </c>
      <c r="D80" s="203">
        <v>-11000000</v>
      </c>
      <c r="E80" s="203">
        <v>-10542000</v>
      </c>
      <c r="F80" s="203">
        <v>-11108000</v>
      </c>
      <c r="G80" s="203">
        <v>-3000000</v>
      </c>
      <c r="H80" s="203">
        <v>-11000000</v>
      </c>
      <c r="I80" s="203">
        <v>-10000000</v>
      </c>
      <c r="J80" s="203">
        <v>-10000000</v>
      </c>
      <c r="K80" s="204" t="s">
        <v>119</v>
      </c>
      <c r="L80" s="203">
        <v>-40650000</v>
      </c>
      <c r="M80" s="203">
        <v>-34000000</v>
      </c>
      <c r="N80" s="203">
        <v>-43000000</v>
      </c>
      <c r="O80" s="203">
        <v>-42000000</v>
      </c>
      <c r="P80" s="203">
        <v>-43000000</v>
      </c>
    </row>
    <row r="81" spans="1:16" x14ac:dyDescent="0.2">
      <c r="A81" s="199" t="s">
        <v>119</v>
      </c>
      <c r="B81" s="199" t="s">
        <v>119</v>
      </c>
      <c r="C81" s="201" t="s">
        <v>119</v>
      </c>
      <c r="D81" s="201" t="s">
        <v>119</v>
      </c>
      <c r="E81" s="201" t="s">
        <v>119</v>
      </c>
      <c r="F81" s="201" t="s">
        <v>119</v>
      </c>
      <c r="G81" s="201" t="s">
        <v>119</v>
      </c>
      <c r="H81" s="201" t="s">
        <v>119</v>
      </c>
      <c r="I81" s="201" t="s">
        <v>119</v>
      </c>
      <c r="J81" s="201" t="s">
        <v>119</v>
      </c>
      <c r="K81" s="204" t="s">
        <v>119</v>
      </c>
      <c r="L81" s="201" t="s">
        <v>119</v>
      </c>
      <c r="M81" s="201" t="s">
        <v>119</v>
      </c>
      <c r="N81" s="201" t="s">
        <v>119</v>
      </c>
      <c r="O81" s="201" t="s">
        <v>119</v>
      </c>
      <c r="P81" s="201" t="s">
        <v>119</v>
      </c>
    </row>
    <row r="82" spans="1:16" x14ac:dyDescent="0.2">
      <c r="A82" s="199" t="s">
        <v>119</v>
      </c>
      <c r="B82" s="195" t="s">
        <v>198</v>
      </c>
      <c r="C82" s="203">
        <v>0</v>
      </c>
      <c r="D82" s="203">
        <v>0</v>
      </c>
      <c r="E82" s="203">
        <v>0</v>
      </c>
      <c r="F82" s="203">
        <v>-11108000</v>
      </c>
      <c r="G82" s="203">
        <v>0</v>
      </c>
      <c r="H82" s="203">
        <v>0</v>
      </c>
      <c r="I82" s="203">
        <v>0</v>
      </c>
      <c r="J82" s="203">
        <v>-10000000</v>
      </c>
      <c r="K82" s="204" t="s">
        <v>119</v>
      </c>
      <c r="L82" s="203">
        <v>-11108000</v>
      </c>
      <c r="M82" s="203">
        <v>-10000000</v>
      </c>
      <c r="N82" s="203">
        <v>-9000000</v>
      </c>
      <c r="O82" s="203">
        <v>-9000000</v>
      </c>
      <c r="P82" s="203">
        <v>-7000000</v>
      </c>
    </row>
    <row r="83" spans="1:16" x14ac:dyDescent="0.2">
      <c r="A83" s="199" t="s">
        <v>119</v>
      </c>
      <c r="B83" s="195" t="s">
        <v>202</v>
      </c>
      <c r="C83" s="203">
        <v>0</v>
      </c>
      <c r="D83" s="203">
        <v>0</v>
      </c>
      <c r="E83" s="203">
        <v>-21667000</v>
      </c>
      <c r="F83" s="203">
        <v>0</v>
      </c>
      <c r="G83" s="203">
        <v>0</v>
      </c>
      <c r="H83" s="203">
        <v>0</v>
      </c>
      <c r="I83" s="203">
        <v>-20000000</v>
      </c>
      <c r="J83" s="203">
        <v>0</v>
      </c>
      <c r="K83" s="204" t="s">
        <v>119</v>
      </c>
      <c r="L83" s="203">
        <v>-21667000</v>
      </c>
      <c r="M83" s="203">
        <v>-20000000</v>
      </c>
      <c r="N83" s="203">
        <v>-19000000</v>
      </c>
      <c r="O83" s="203">
        <v>-19000000</v>
      </c>
      <c r="P83" s="203">
        <v>-18000000</v>
      </c>
    </row>
    <row r="84" spans="1:16" x14ac:dyDescent="0.2">
      <c r="A84" s="199" t="s">
        <v>119</v>
      </c>
      <c r="B84" s="195" t="s">
        <v>203</v>
      </c>
      <c r="C84" s="203">
        <v>0</v>
      </c>
      <c r="D84" s="203">
        <v>-34000000</v>
      </c>
      <c r="E84" s="203">
        <v>0</v>
      </c>
      <c r="F84" s="203">
        <v>0</v>
      </c>
      <c r="G84" s="203">
        <v>0</v>
      </c>
      <c r="H84" s="203">
        <v>-31000000</v>
      </c>
      <c r="I84" s="203">
        <v>0</v>
      </c>
      <c r="J84" s="203">
        <v>0</v>
      </c>
      <c r="K84" s="204" t="s">
        <v>119</v>
      </c>
      <c r="L84" s="203">
        <v>-34000000</v>
      </c>
      <c r="M84" s="203">
        <v>-31000000</v>
      </c>
      <c r="N84" s="203">
        <v>-31000000</v>
      </c>
      <c r="O84" s="203">
        <v>-30000000</v>
      </c>
      <c r="P84" s="203">
        <v>-30000000</v>
      </c>
    </row>
    <row r="85" spans="1:16" x14ac:dyDescent="0.2">
      <c r="A85" s="199" t="s">
        <v>119</v>
      </c>
      <c r="B85" s="195" t="s">
        <v>204</v>
      </c>
      <c r="C85" s="203">
        <v>-42000000</v>
      </c>
      <c r="D85" s="203">
        <v>0</v>
      </c>
      <c r="E85" s="203">
        <v>0</v>
      </c>
      <c r="F85" s="203">
        <v>0</v>
      </c>
      <c r="G85" s="203">
        <v>-33000000</v>
      </c>
      <c r="H85" s="203">
        <v>0</v>
      </c>
      <c r="I85" s="203">
        <v>0</v>
      </c>
      <c r="J85" s="203">
        <v>0</v>
      </c>
      <c r="K85" s="204" t="s">
        <v>119</v>
      </c>
      <c r="L85" s="203">
        <v>-42000000</v>
      </c>
      <c r="M85" s="203">
        <v>-33000000</v>
      </c>
      <c r="N85" s="203">
        <v>-44000000</v>
      </c>
      <c r="O85" s="203">
        <v>-42000000</v>
      </c>
      <c r="P85" s="203">
        <v>-43000000</v>
      </c>
    </row>
    <row r="86" spans="1:16" x14ac:dyDescent="0.2">
      <c r="A86" s="199" t="s">
        <v>119</v>
      </c>
      <c r="B86" s="195" t="s">
        <v>205</v>
      </c>
      <c r="C86" s="203">
        <v>-42000000</v>
      </c>
      <c r="D86" s="203">
        <v>-34000000</v>
      </c>
      <c r="E86" s="203">
        <v>-21667000</v>
      </c>
      <c r="F86" s="203">
        <v>-11108000</v>
      </c>
      <c r="G86" s="203">
        <v>-33000000</v>
      </c>
      <c r="H86" s="203">
        <v>-31000000</v>
      </c>
      <c r="I86" s="203">
        <v>-20000000</v>
      </c>
      <c r="J86" s="203">
        <v>-10000000</v>
      </c>
      <c r="K86" s="204" t="s">
        <v>119</v>
      </c>
      <c r="L86" s="203">
        <v>-42000000</v>
      </c>
      <c r="M86" s="203">
        <v>-33000000</v>
      </c>
      <c r="N86" s="203">
        <v>-44000000</v>
      </c>
      <c r="O86" s="203">
        <v>-42000000</v>
      </c>
      <c r="P86" s="203">
        <v>-43000000</v>
      </c>
    </row>
    <row r="87" spans="1:16" x14ac:dyDescent="0.2">
      <c r="A87" s="199" t="s">
        <v>119</v>
      </c>
      <c r="B87" s="199" t="s">
        <v>119</v>
      </c>
      <c r="C87" s="199" t="s">
        <v>119</v>
      </c>
      <c r="D87" s="199" t="s">
        <v>119</v>
      </c>
      <c r="E87" s="199" t="s">
        <v>119</v>
      </c>
      <c r="F87" s="199" t="s">
        <v>119</v>
      </c>
      <c r="G87" s="199" t="s">
        <v>119</v>
      </c>
      <c r="H87" s="199" t="s">
        <v>119</v>
      </c>
      <c r="I87" s="199" t="s">
        <v>119</v>
      </c>
      <c r="J87" s="199" t="s">
        <v>119</v>
      </c>
      <c r="K87" s="199" t="s">
        <v>119</v>
      </c>
      <c r="L87" s="199" t="s">
        <v>119</v>
      </c>
      <c r="M87" s="199" t="s">
        <v>119</v>
      </c>
      <c r="N87" s="199" t="s">
        <v>119</v>
      </c>
      <c r="O87" s="199" t="s">
        <v>119</v>
      </c>
      <c r="P87" s="199" t="s">
        <v>119</v>
      </c>
    </row>
    <row r="88" spans="1:16" x14ac:dyDescent="0.2">
      <c r="A88" s="199" t="s">
        <v>119</v>
      </c>
      <c r="B88" s="199" t="s">
        <v>119</v>
      </c>
      <c r="C88" s="199" t="s">
        <v>119</v>
      </c>
      <c r="D88" s="199" t="s">
        <v>119</v>
      </c>
      <c r="E88" s="199" t="s">
        <v>119</v>
      </c>
      <c r="F88" s="199" t="s">
        <v>119</v>
      </c>
      <c r="G88" s="199" t="s">
        <v>119</v>
      </c>
      <c r="H88" s="199" t="s">
        <v>119</v>
      </c>
      <c r="I88" s="199" t="s">
        <v>119</v>
      </c>
      <c r="J88" s="199" t="s">
        <v>119</v>
      </c>
      <c r="K88" s="199" t="s">
        <v>119</v>
      </c>
      <c r="L88" s="199" t="s">
        <v>119</v>
      </c>
      <c r="M88" s="199" t="s">
        <v>119</v>
      </c>
      <c r="N88" s="199" t="s">
        <v>119</v>
      </c>
      <c r="O88" s="199" t="s">
        <v>119</v>
      </c>
      <c r="P88" s="199" t="s">
        <v>119</v>
      </c>
    </row>
    <row r="89" spans="1:16" x14ac:dyDescent="0.2">
      <c r="A89" s="199" t="s">
        <v>119</v>
      </c>
      <c r="B89" s="199" t="s">
        <v>119</v>
      </c>
      <c r="C89" s="199" t="s">
        <v>119</v>
      </c>
      <c r="D89" s="199" t="s">
        <v>119</v>
      </c>
      <c r="E89" s="199" t="s">
        <v>119</v>
      </c>
      <c r="F89" s="199" t="s">
        <v>119</v>
      </c>
      <c r="G89" s="199" t="s">
        <v>119</v>
      </c>
      <c r="H89" s="199" t="s">
        <v>119</v>
      </c>
      <c r="I89" s="199" t="s">
        <v>119</v>
      </c>
      <c r="J89" s="199" t="s">
        <v>119</v>
      </c>
      <c r="K89" s="199" t="s">
        <v>119</v>
      </c>
      <c r="L89" s="199" t="s">
        <v>119</v>
      </c>
      <c r="M89" s="199" t="s">
        <v>119</v>
      </c>
      <c r="N89" s="199" t="s">
        <v>119</v>
      </c>
      <c r="O89" s="199" t="s">
        <v>119</v>
      </c>
      <c r="P89" s="199" t="s">
        <v>119</v>
      </c>
    </row>
    <row r="90" spans="1:16" x14ac:dyDescent="0.2">
      <c r="A90" s="199" t="s">
        <v>119</v>
      </c>
      <c r="B90" s="195" t="s">
        <v>278</v>
      </c>
      <c r="C90" s="199" t="s">
        <v>119</v>
      </c>
      <c r="D90" s="199" t="s">
        <v>119</v>
      </c>
      <c r="E90" s="199" t="s">
        <v>119</v>
      </c>
      <c r="F90" s="199" t="s">
        <v>119</v>
      </c>
      <c r="G90" s="199" t="s">
        <v>119</v>
      </c>
      <c r="H90" s="199" t="s">
        <v>119</v>
      </c>
      <c r="I90" s="199" t="s">
        <v>119</v>
      </c>
      <c r="J90" s="199" t="s">
        <v>119</v>
      </c>
      <c r="K90" s="199" t="s">
        <v>119</v>
      </c>
      <c r="L90" s="199" t="s">
        <v>119</v>
      </c>
      <c r="M90" s="199" t="s">
        <v>119</v>
      </c>
      <c r="N90" s="199" t="s">
        <v>119</v>
      </c>
      <c r="O90" s="199" t="s">
        <v>119</v>
      </c>
      <c r="P90" s="199" t="s">
        <v>119</v>
      </c>
    </row>
    <row r="91" spans="1:16" x14ac:dyDescent="0.2">
      <c r="A91" s="199" t="s">
        <v>119</v>
      </c>
      <c r="B91" s="195" t="s">
        <v>277</v>
      </c>
      <c r="C91" s="199" t="s">
        <v>119</v>
      </c>
      <c r="D91" s="199" t="s">
        <v>119</v>
      </c>
      <c r="E91" s="199" t="s">
        <v>119</v>
      </c>
      <c r="F91" s="199" t="s">
        <v>119</v>
      </c>
      <c r="G91" s="199" t="s">
        <v>119</v>
      </c>
      <c r="H91" s="199" t="s">
        <v>119</v>
      </c>
      <c r="I91" s="199" t="s">
        <v>119</v>
      </c>
      <c r="J91" s="199" t="s">
        <v>119</v>
      </c>
      <c r="K91" s="199" t="s">
        <v>119</v>
      </c>
      <c r="L91" s="199" t="s">
        <v>119</v>
      </c>
      <c r="M91" s="199" t="s">
        <v>119</v>
      </c>
      <c r="N91" s="199" t="s">
        <v>119</v>
      </c>
      <c r="O91" s="199" t="s">
        <v>119</v>
      </c>
      <c r="P91" s="199" t="s">
        <v>119</v>
      </c>
    </row>
    <row r="92" spans="1:16" x14ac:dyDescent="0.2">
      <c r="A92" s="199" t="s">
        <v>119</v>
      </c>
      <c r="B92" s="195" t="s">
        <v>145</v>
      </c>
      <c r="C92" s="199" t="s">
        <v>119</v>
      </c>
      <c r="D92" s="199" t="s">
        <v>119</v>
      </c>
      <c r="E92" s="199" t="s">
        <v>119</v>
      </c>
      <c r="F92" s="199" t="s">
        <v>119</v>
      </c>
      <c r="G92" s="199" t="s">
        <v>119</v>
      </c>
      <c r="H92" s="199" t="s">
        <v>119</v>
      </c>
      <c r="I92" s="199" t="s">
        <v>119</v>
      </c>
      <c r="J92" s="199" t="s">
        <v>119</v>
      </c>
      <c r="K92" s="199" t="s">
        <v>119</v>
      </c>
      <c r="L92" s="199" t="s">
        <v>119</v>
      </c>
      <c r="M92" s="199" t="s">
        <v>119</v>
      </c>
      <c r="N92" s="199" t="s">
        <v>119</v>
      </c>
      <c r="O92" s="199" t="s">
        <v>119</v>
      </c>
      <c r="P92" s="199" t="s">
        <v>119</v>
      </c>
    </row>
  </sheetData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workbookViewId="0"/>
  </sheetViews>
  <sheetFormatPr defaultRowHeight="12.75" x14ac:dyDescent="0.2"/>
  <cols>
    <col min="2" max="2" width="59.85546875" bestFit="1" customWidth="1"/>
    <col min="3" max="10" width="14" bestFit="1" customWidth="1"/>
    <col min="11" max="11" width="2.140625" bestFit="1" customWidth="1"/>
    <col min="12" max="16" width="14" bestFit="1" customWidth="1"/>
  </cols>
  <sheetData>
    <row r="1" spans="1:16" x14ac:dyDescent="0.2">
      <c r="A1" s="199" t="s">
        <v>119</v>
      </c>
      <c r="B1" s="199" t="s">
        <v>119</v>
      </c>
      <c r="C1" s="199" t="s">
        <v>119</v>
      </c>
      <c r="D1" s="199" t="s">
        <v>119</v>
      </c>
      <c r="E1" s="199" t="s">
        <v>119</v>
      </c>
      <c r="F1" s="199" t="s">
        <v>119</v>
      </c>
      <c r="G1" s="199" t="s">
        <v>119</v>
      </c>
      <c r="H1" s="199" t="s">
        <v>119</v>
      </c>
      <c r="I1" s="199" t="s">
        <v>119</v>
      </c>
      <c r="J1" s="199" t="s">
        <v>119</v>
      </c>
      <c r="K1" s="199" t="s">
        <v>119</v>
      </c>
      <c r="L1" s="195" t="s">
        <v>122</v>
      </c>
      <c r="M1" s="199" t="s">
        <v>119</v>
      </c>
      <c r="N1" s="199" t="s">
        <v>119</v>
      </c>
      <c r="O1" s="199" t="s">
        <v>119</v>
      </c>
      <c r="P1" s="199" t="s">
        <v>119</v>
      </c>
    </row>
    <row r="2" spans="1:16" x14ac:dyDescent="0.2">
      <c r="A2" s="199" t="s">
        <v>119</v>
      </c>
      <c r="B2" s="199" t="s">
        <v>119</v>
      </c>
      <c r="C2" s="195" t="s">
        <v>271</v>
      </c>
      <c r="D2" s="195" t="s">
        <v>272</v>
      </c>
      <c r="E2" s="195" t="s">
        <v>273</v>
      </c>
      <c r="F2" s="195" t="s">
        <v>274</v>
      </c>
      <c r="G2" s="195" t="s">
        <v>123</v>
      </c>
      <c r="H2" s="195" t="s">
        <v>124</v>
      </c>
      <c r="I2" s="195" t="s">
        <v>125</v>
      </c>
      <c r="J2" s="195" t="s">
        <v>126</v>
      </c>
      <c r="K2" s="200" t="s">
        <v>119</v>
      </c>
      <c r="L2" s="195" t="s">
        <v>275</v>
      </c>
      <c r="M2" s="195" t="s">
        <v>127</v>
      </c>
      <c r="N2" s="195" t="s">
        <v>128</v>
      </c>
      <c r="O2" s="195" t="s">
        <v>129</v>
      </c>
      <c r="P2" s="195" t="s">
        <v>130</v>
      </c>
    </row>
    <row r="3" spans="1:16" x14ac:dyDescent="0.2">
      <c r="A3" s="199" t="s">
        <v>119</v>
      </c>
      <c r="B3" s="195" t="s">
        <v>131</v>
      </c>
      <c r="C3" s="199" t="s">
        <v>119</v>
      </c>
      <c r="D3" s="199" t="s">
        <v>119</v>
      </c>
      <c r="E3" s="199" t="s">
        <v>119</v>
      </c>
      <c r="F3" s="199" t="s">
        <v>119</v>
      </c>
      <c r="G3" s="199" t="s">
        <v>119</v>
      </c>
      <c r="H3" s="199" t="s">
        <v>119</v>
      </c>
      <c r="I3" s="199" t="s">
        <v>119</v>
      </c>
      <c r="J3" s="199" t="s">
        <v>119</v>
      </c>
      <c r="K3" s="199" t="s">
        <v>119</v>
      </c>
      <c r="L3" s="199" t="s">
        <v>119</v>
      </c>
      <c r="M3" s="199" t="s">
        <v>119</v>
      </c>
      <c r="N3" s="199" t="s">
        <v>119</v>
      </c>
      <c r="O3" s="199" t="s">
        <v>119</v>
      </c>
      <c r="P3" s="199" t="s">
        <v>119</v>
      </c>
    </row>
    <row r="4" spans="1:16" x14ac:dyDescent="0.2">
      <c r="A4" s="199" t="s">
        <v>119</v>
      </c>
      <c r="B4" s="195" t="s">
        <v>206</v>
      </c>
      <c r="C4" s="197">
        <v>2438</v>
      </c>
      <c r="D4" s="197">
        <v>1502</v>
      </c>
      <c r="E4" s="197">
        <v>2919</v>
      </c>
      <c r="F4" s="197">
        <v>1717</v>
      </c>
      <c r="G4" s="197">
        <v>1656</v>
      </c>
      <c r="H4" s="197">
        <v>1296</v>
      </c>
      <c r="I4" s="197">
        <v>1140</v>
      </c>
      <c r="J4" s="197">
        <v>1073</v>
      </c>
      <c r="K4" s="201" t="s">
        <v>119</v>
      </c>
      <c r="L4" s="197">
        <v>2438</v>
      </c>
      <c r="M4" s="197">
        <v>1656</v>
      </c>
      <c r="N4" s="197">
        <v>1154</v>
      </c>
      <c r="O4" s="197">
        <v>1000</v>
      </c>
      <c r="P4" s="197">
        <v>1199</v>
      </c>
    </row>
    <row r="5" spans="1:16" x14ac:dyDescent="0.2">
      <c r="A5" s="199" t="s">
        <v>119</v>
      </c>
      <c r="B5" s="195" t="s">
        <v>207</v>
      </c>
      <c r="C5" s="197">
        <v>1795</v>
      </c>
      <c r="D5" s="197">
        <v>3611</v>
      </c>
      <c r="E5" s="197">
        <v>2211</v>
      </c>
      <c r="F5" s="197">
        <v>2362</v>
      </c>
      <c r="G5" s="197">
        <v>2813</v>
      </c>
      <c r="H5" s="197">
        <v>2148</v>
      </c>
      <c r="I5" s="197">
        <v>1844</v>
      </c>
      <c r="J5" s="197">
        <v>1976</v>
      </c>
      <c r="K5" s="201" t="s">
        <v>119</v>
      </c>
      <c r="L5" s="197">
        <v>1795</v>
      </c>
      <c r="M5" s="197">
        <v>2813</v>
      </c>
      <c r="N5" s="197">
        <v>2336</v>
      </c>
      <c r="O5" s="197">
        <v>2218</v>
      </c>
      <c r="P5" s="197">
        <v>2342</v>
      </c>
    </row>
    <row r="6" spans="1:16" x14ac:dyDescent="0.2">
      <c r="A6" s="199" t="s">
        <v>119</v>
      </c>
      <c r="B6" s="195" t="s">
        <v>208</v>
      </c>
      <c r="C6" s="197">
        <v>1207</v>
      </c>
      <c r="D6" s="197">
        <v>1585</v>
      </c>
      <c r="E6" s="197">
        <v>1551</v>
      </c>
      <c r="F6" s="197">
        <v>1454</v>
      </c>
      <c r="G6" s="197">
        <v>1278</v>
      </c>
      <c r="H6" s="197">
        <v>1576</v>
      </c>
      <c r="I6" s="197">
        <v>1469</v>
      </c>
      <c r="J6" s="197">
        <v>1337</v>
      </c>
      <c r="K6" s="201" t="s">
        <v>119</v>
      </c>
      <c r="L6" s="197">
        <v>1207</v>
      </c>
      <c r="M6" s="197">
        <v>1278</v>
      </c>
      <c r="N6" s="197">
        <v>1267</v>
      </c>
      <c r="O6" s="197">
        <v>1165</v>
      </c>
      <c r="P6" s="197">
        <v>1246</v>
      </c>
    </row>
    <row r="7" spans="1:16" x14ac:dyDescent="0.2">
      <c r="A7" s="199" t="s">
        <v>119</v>
      </c>
      <c r="B7" s="195" t="s">
        <v>209</v>
      </c>
      <c r="C7" s="197">
        <v>-19</v>
      </c>
      <c r="D7" s="197">
        <v>-13</v>
      </c>
      <c r="E7" s="197">
        <v>-9</v>
      </c>
      <c r="F7" s="197">
        <v>-8</v>
      </c>
      <c r="G7" s="197">
        <v>-8</v>
      </c>
      <c r="H7" s="197">
        <v>-14</v>
      </c>
      <c r="I7" s="197">
        <v>-16</v>
      </c>
      <c r="J7" s="197">
        <v>-11</v>
      </c>
      <c r="K7" s="201" t="s">
        <v>119</v>
      </c>
      <c r="L7" s="197">
        <v>-19</v>
      </c>
      <c r="M7" s="197">
        <v>-8</v>
      </c>
      <c r="N7" s="197">
        <v>-17</v>
      </c>
      <c r="O7" s="197">
        <v>-7</v>
      </c>
      <c r="P7" s="197">
        <v>-12</v>
      </c>
    </row>
    <row r="8" spans="1:16" x14ac:dyDescent="0.2">
      <c r="A8" s="199" t="s">
        <v>119</v>
      </c>
      <c r="B8" s="195" t="s">
        <v>210</v>
      </c>
      <c r="C8" s="197">
        <v>181</v>
      </c>
      <c r="D8" s="197">
        <v>171</v>
      </c>
      <c r="E8" s="197">
        <v>155</v>
      </c>
      <c r="F8" s="197">
        <v>144</v>
      </c>
      <c r="G8" s="197">
        <v>126</v>
      </c>
      <c r="H8" s="197">
        <v>120</v>
      </c>
      <c r="I8" s="197">
        <v>109</v>
      </c>
      <c r="J8" s="197">
        <v>102</v>
      </c>
      <c r="K8" s="201" t="s">
        <v>119</v>
      </c>
      <c r="L8" s="197">
        <v>181</v>
      </c>
      <c r="M8" s="197">
        <v>126</v>
      </c>
      <c r="N8" s="197">
        <v>102</v>
      </c>
      <c r="O8" s="197">
        <v>109</v>
      </c>
      <c r="P8" s="197">
        <v>101</v>
      </c>
    </row>
    <row r="9" spans="1:16" x14ac:dyDescent="0.2">
      <c r="A9" s="199" t="s">
        <v>119</v>
      </c>
      <c r="B9" s="195" t="s">
        <v>211</v>
      </c>
      <c r="C9" s="197">
        <v>1070</v>
      </c>
      <c r="D9" s="197">
        <v>1058</v>
      </c>
      <c r="E9" s="197">
        <v>1079</v>
      </c>
      <c r="F9" s="197">
        <v>1076</v>
      </c>
      <c r="G9" s="197">
        <v>1089</v>
      </c>
      <c r="H9" s="197">
        <v>1103</v>
      </c>
      <c r="I9" s="197">
        <v>1099</v>
      </c>
      <c r="J9" s="197">
        <v>1017</v>
      </c>
      <c r="K9" s="201" t="s">
        <v>119</v>
      </c>
      <c r="L9" s="197">
        <v>1070</v>
      </c>
      <c r="M9" s="197">
        <v>1089</v>
      </c>
      <c r="N9" s="197">
        <v>954</v>
      </c>
      <c r="O9" s="197">
        <v>846</v>
      </c>
      <c r="P9" s="197">
        <v>896</v>
      </c>
    </row>
    <row r="10" spans="1:16" x14ac:dyDescent="0.2">
      <c r="A10" s="199" t="s">
        <v>119</v>
      </c>
      <c r="B10" s="195" t="s">
        <v>212</v>
      </c>
      <c r="C10" s="197">
        <v>966</v>
      </c>
      <c r="D10" s="197">
        <v>887</v>
      </c>
      <c r="E10" s="197">
        <v>856</v>
      </c>
      <c r="F10" s="197">
        <v>812</v>
      </c>
      <c r="G10" s="197">
        <v>742</v>
      </c>
      <c r="H10" s="197">
        <v>685</v>
      </c>
      <c r="I10" s="197">
        <v>739</v>
      </c>
      <c r="J10" s="197">
        <v>724</v>
      </c>
      <c r="K10" s="201" t="s">
        <v>119</v>
      </c>
      <c r="L10" s="197">
        <v>966</v>
      </c>
      <c r="M10" s="197">
        <v>742</v>
      </c>
      <c r="N10" s="197">
        <v>734</v>
      </c>
      <c r="O10" s="197">
        <v>736</v>
      </c>
      <c r="P10" s="197">
        <v>787</v>
      </c>
    </row>
    <row r="11" spans="1:16" x14ac:dyDescent="0.2">
      <c r="A11" s="199" t="s">
        <v>119</v>
      </c>
      <c r="B11" s="195" t="s">
        <v>213</v>
      </c>
      <c r="C11" s="197">
        <v>2217</v>
      </c>
      <c r="D11" s="197">
        <v>2116</v>
      </c>
      <c r="E11" s="197">
        <v>2090</v>
      </c>
      <c r="F11" s="197">
        <v>2032</v>
      </c>
      <c r="G11" s="197">
        <v>1957</v>
      </c>
      <c r="H11" s="197">
        <v>1908</v>
      </c>
      <c r="I11" s="197">
        <v>1947</v>
      </c>
      <c r="J11" s="197">
        <v>1843</v>
      </c>
      <c r="K11" s="201" t="s">
        <v>119</v>
      </c>
      <c r="L11" s="197">
        <v>2217</v>
      </c>
      <c r="M11" s="197">
        <v>1957</v>
      </c>
      <c r="N11" s="197">
        <v>1790</v>
      </c>
      <c r="O11" s="197">
        <v>1691</v>
      </c>
      <c r="P11" s="197">
        <v>1784</v>
      </c>
    </row>
    <row r="12" spans="1:16" x14ac:dyDescent="0.2">
      <c r="A12" s="199" t="s">
        <v>119</v>
      </c>
      <c r="B12" s="195" t="s">
        <v>214</v>
      </c>
      <c r="C12" s="197">
        <v>440</v>
      </c>
      <c r="D12" s="197">
        <v>654</v>
      </c>
      <c r="E12" s="197">
        <v>821</v>
      </c>
      <c r="F12" s="197">
        <v>1025</v>
      </c>
      <c r="G12" s="197">
        <v>1030</v>
      </c>
      <c r="H12" s="197">
        <v>1063</v>
      </c>
      <c r="I12" s="197">
        <v>1111</v>
      </c>
      <c r="J12" s="197">
        <v>811</v>
      </c>
      <c r="K12" s="201" t="s">
        <v>119</v>
      </c>
      <c r="L12" s="197">
        <v>440</v>
      </c>
      <c r="M12" s="197">
        <v>1030</v>
      </c>
      <c r="N12" s="197">
        <v>910</v>
      </c>
      <c r="O12" s="197">
        <v>1000</v>
      </c>
      <c r="P12" s="197">
        <v>850</v>
      </c>
    </row>
    <row r="13" spans="1:16" x14ac:dyDescent="0.2">
      <c r="A13" s="199" t="s">
        <v>119</v>
      </c>
      <c r="B13" s="195" t="s">
        <v>215</v>
      </c>
      <c r="C13" s="197">
        <v>8097</v>
      </c>
      <c r="D13" s="197">
        <v>9468</v>
      </c>
      <c r="E13" s="197">
        <v>9592</v>
      </c>
      <c r="F13" s="197">
        <v>8590</v>
      </c>
      <c r="G13" s="197">
        <v>8734</v>
      </c>
      <c r="H13" s="197">
        <v>7991</v>
      </c>
      <c r="I13" s="197">
        <v>7511</v>
      </c>
      <c r="J13" s="197">
        <v>7040</v>
      </c>
      <c r="K13" s="201" t="s">
        <v>119</v>
      </c>
      <c r="L13" s="197">
        <v>8097</v>
      </c>
      <c r="M13" s="197">
        <v>8734</v>
      </c>
      <c r="N13" s="197">
        <v>7457</v>
      </c>
      <c r="O13" s="197">
        <v>7074</v>
      </c>
      <c r="P13" s="197">
        <v>7421</v>
      </c>
    </row>
    <row r="14" spans="1:16" x14ac:dyDescent="0.2">
      <c r="A14" s="199" t="s">
        <v>119</v>
      </c>
      <c r="B14" s="195" t="s">
        <v>37</v>
      </c>
      <c r="C14" s="197">
        <v>5424</v>
      </c>
      <c r="D14" s="197">
        <v>5250</v>
      </c>
      <c r="E14" s="197">
        <v>5025</v>
      </c>
      <c r="F14" s="197">
        <v>4907</v>
      </c>
      <c r="G14" s="197">
        <v>4789</v>
      </c>
      <c r="H14" s="197">
        <v>4668</v>
      </c>
      <c r="I14" s="197">
        <v>4656</v>
      </c>
      <c r="J14" s="197">
        <v>4833</v>
      </c>
      <c r="K14" s="201" t="s">
        <v>119</v>
      </c>
      <c r="L14" s="197">
        <v>5424</v>
      </c>
      <c r="M14" s="197">
        <v>4789</v>
      </c>
      <c r="N14" s="197">
        <v>4923</v>
      </c>
      <c r="O14" s="197">
        <v>5465</v>
      </c>
      <c r="P14" s="197">
        <v>6266</v>
      </c>
    </row>
    <row r="15" spans="1:16" x14ac:dyDescent="0.2">
      <c r="A15" s="199" t="s">
        <v>119</v>
      </c>
      <c r="B15" s="195" t="s">
        <v>216</v>
      </c>
      <c r="C15" s="197">
        <v>-2241</v>
      </c>
      <c r="D15" s="197">
        <v>-2199</v>
      </c>
      <c r="E15" s="197">
        <v>-2170</v>
      </c>
      <c r="F15" s="197">
        <v>-2171</v>
      </c>
      <c r="G15" s="197">
        <v>-2125</v>
      </c>
      <c r="H15" s="197">
        <v>-2101</v>
      </c>
      <c r="I15" s="197">
        <v>-2142</v>
      </c>
      <c r="J15" s="197">
        <v>-2332</v>
      </c>
      <c r="K15" s="201" t="s">
        <v>119</v>
      </c>
      <c r="L15" s="197">
        <v>-2241</v>
      </c>
      <c r="M15" s="197">
        <v>-2125</v>
      </c>
      <c r="N15" s="197">
        <v>-2411</v>
      </c>
      <c r="O15" s="197">
        <v>-2869</v>
      </c>
      <c r="P15" s="197">
        <v>-3426</v>
      </c>
    </row>
    <row r="16" spans="1:16" x14ac:dyDescent="0.2">
      <c r="A16" s="199" t="s">
        <v>119</v>
      </c>
      <c r="B16" s="195" t="s">
        <v>217</v>
      </c>
      <c r="C16" s="197">
        <v>3183</v>
      </c>
      <c r="D16" s="197">
        <v>3051</v>
      </c>
      <c r="E16" s="197">
        <v>2855</v>
      </c>
      <c r="F16" s="197">
        <v>2736</v>
      </c>
      <c r="G16" s="197">
        <v>2664</v>
      </c>
      <c r="H16" s="197">
        <v>2567</v>
      </c>
      <c r="I16" s="197">
        <v>2514</v>
      </c>
      <c r="J16" s="197">
        <v>2501</v>
      </c>
      <c r="K16" s="201" t="s">
        <v>119</v>
      </c>
      <c r="L16" s="197">
        <v>3183</v>
      </c>
      <c r="M16" s="197">
        <v>2664</v>
      </c>
      <c r="N16" s="197">
        <v>2512</v>
      </c>
      <c r="O16" s="197">
        <v>2596</v>
      </c>
      <c r="P16" s="197">
        <v>2840</v>
      </c>
    </row>
    <row r="17" spans="1:16" x14ac:dyDescent="0.2">
      <c r="A17" s="199" t="s">
        <v>119</v>
      </c>
      <c r="B17" s="195" t="s">
        <v>40</v>
      </c>
      <c r="C17" s="197">
        <v>251</v>
      </c>
      <c r="D17" s="197">
        <v>278</v>
      </c>
      <c r="E17" s="197">
        <v>271</v>
      </c>
      <c r="F17" s="197">
        <v>271</v>
      </c>
      <c r="G17" s="197">
        <v>268</v>
      </c>
      <c r="H17" s="197">
        <v>258</v>
      </c>
      <c r="I17" s="197">
        <v>250</v>
      </c>
      <c r="J17" s="197">
        <v>241</v>
      </c>
      <c r="K17" s="201" t="s">
        <v>119</v>
      </c>
      <c r="L17" s="197">
        <v>251</v>
      </c>
      <c r="M17" s="197">
        <v>268</v>
      </c>
      <c r="N17" s="197">
        <v>235</v>
      </c>
      <c r="O17" s="197">
        <v>221</v>
      </c>
      <c r="P17" s="197">
        <v>224</v>
      </c>
    </row>
    <row r="18" spans="1:16" x14ac:dyDescent="0.2">
      <c r="A18" s="199" t="s">
        <v>119</v>
      </c>
      <c r="B18" s="195" t="s">
        <v>41</v>
      </c>
      <c r="C18" s="197">
        <v>4362</v>
      </c>
      <c r="D18" s="197">
        <v>4362</v>
      </c>
      <c r="E18" s="197">
        <v>4362</v>
      </c>
      <c r="F18" s="197">
        <v>4362</v>
      </c>
      <c r="G18" s="197">
        <v>4362</v>
      </c>
      <c r="H18" s="197">
        <v>4362</v>
      </c>
      <c r="I18" s="197">
        <v>4362</v>
      </c>
      <c r="J18" s="197">
        <v>4362</v>
      </c>
      <c r="K18" s="199" t="s">
        <v>119</v>
      </c>
      <c r="L18" s="197">
        <v>4362</v>
      </c>
      <c r="M18" s="197">
        <v>4362</v>
      </c>
      <c r="N18" s="197">
        <v>4362</v>
      </c>
      <c r="O18" s="197">
        <v>4362</v>
      </c>
      <c r="P18" s="197">
        <v>4362</v>
      </c>
    </row>
    <row r="19" spans="1:16" x14ac:dyDescent="0.2">
      <c r="A19" s="199" t="s">
        <v>119</v>
      </c>
      <c r="B19" s="195" t="s">
        <v>42</v>
      </c>
      <c r="C19" s="197">
        <v>628</v>
      </c>
      <c r="D19" s="197">
        <v>707</v>
      </c>
      <c r="E19" s="197">
        <v>787</v>
      </c>
      <c r="F19" s="197">
        <v>866</v>
      </c>
      <c r="G19" s="197">
        <v>946</v>
      </c>
      <c r="H19" s="197">
        <v>1025</v>
      </c>
      <c r="I19" s="197">
        <v>1105</v>
      </c>
      <c r="J19" s="197">
        <v>1184</v>
      </c>
      <c r="K19" s="202" t="s">
        <v>119</v>
      </c>
      <c r="L19" s="197">
        <v>628</v>
      </c>
      <c r="M19" s="197">
        <v>946</v>
      </c>
      <c r="N19" s="197">
        <v>1264</v>
      </c>
      <c r="O19" s="197">
        <v>1583</v>
      </c>
      <c r="P19" s="197">
        <v>1902</v>
      </c>
    </row>
    <row r="20" spans="1:16" x14ac:dyDescent="0.2">
      <c r="A20" s="199" t="s">
        <v>119</v>
      </c>
      <c r="B20" s="195" t="s">
        <v>43</v>
      </c>
      <c r="C20" s="197">
        <v>295</v>
      </c>
      <c r="D20" s="197">
        <v>243</v>
      </c>
      <c r="E20" s="197">
        <v>205</v>
      </c>
      <c r="F20" s="197">
        <v>218</v>
      </c>
      <c r="G20" s="197">
        <v>264</v>
      </c>
      <c r="H20" s="197">
        <v>414</v>
      </c>
      <c r="I20" s="197">
        <v>412</v>
      </c>
      <c r="J20" s="197">
        <v>361</v>
      </c>
      <c r="K20" s="202" t="s">
        <v>119</v>
      </c>
      <c r="L20" s="197">
        <v>295</v>
      </c>
      <c r="M20" s="197">
        <v>264</v>
      </c>
      <c r="N20" s="197">
        <v>374</v>
      </c>
      <c r="O20" s="197">
        <v>201</v>
      </c>
      <c r="P20" s="197">
        <v>180</v>
      </c>
    </row>
    <row r="21" spans="1:16" x14ac:dyDescent="0.2">
      <c r="A21" s="199" t="s">
        <v>119</v>
      </c>
      <c r="B21" s="195" t="s">
        <v>44</v>
      </c>
      <c r="C21" s="197">
        <v>89</v>
      </c>
      <c r="D21" s="197">
        <v>94</v>
      </c>
      <c r="E21" s="197">
        <v>101</v>
      </c>
      <c r="F21" s="197">
        <v>102</v>
      </c>
      <c r="G21" s="197">
        <v>110</v>
      </c>
      <c r="H21" s="197">
        <v>111</v>
      </c>
      <c r="I21" s="197">
        <v>114</v>
      </c>
      <c r="J21" s="197">
        <v>116</v>
      </c>
      <c r="K21" s="202" t="s">
        <v>119</v>
      </c>
      <c r="L21" s="197">
        <v>89</v>
      </c>
      <c r="M21" s="197">
        <v>110</v>
      </c>
      <c r="N21" s="197">
        <v>52</v>
      </c>
      <c r="O21" s="197">
        <v>46</v>
      </c>
      <c r="P21" s="197">
        <v>83</v>
      </c>
    </row>
    <row r="22" spans="1:16" x14ac:dyDescent="0.2">
      <c r="A22" s="199" t="s">
        <v>119</v>
      </c>
      <c r="B22" s="195" t="s">
        <v>45</v>
      </c>
      <c r="C22" s="197">
        <v>92</v>
      </c>
      <c r="D22" s="197">
        <v>220</v>
      </c>
      <c r="E22" s="197">
        <v>205</v>
      </c>
      <c r="F22" s="197">
        <v>215</v>
      </c>
      <c r="G22" s="197">
        <v>208</v>
      </c>
      <c r="H22" s="197">
        <v>112</v>
      </c>
      <c r="I22" s="197">
        <v>99</v>
      </c>
      <c r="J22" s="197">
        <v>102</v>
      </c>
      <c r="K22" s="199" t="s">
        <v>119</v>
      </c>
      <c r="L22" s="197">
        <v>92</v>
      </c>
      <c r="M22" s="197">
        <v>208</v>
      </c>
      <c r="N22" s="197">
        <v>96</v>
      </c>
      <c r="O22" s="197">
        <v>85</v>
      </c>
      <c r="P22" s="197">
        <v>127</v>
      </c>
    </row>
    <row r="23" spans="1:16" x14ac:dyDescent="0.2">
      <c r="A23" s="199" t="s">
        <v>119</v>
      </c>
      <c r="B23" s="195" t="s">
        <v>46</v>
      </c>
      <c r="C23" s="197">
        <v>140</v>
      </c>
      <c r="D23" s="197">
        <v>150</v>
      </c>
      <c r="E23" s="197">
        <v>149</v>
      </c>
      <c r="F23" s="197">
        <v>147</v>
      </c>
      <c r="G23" s="197">
        <v>86</v>
      </c>
      <c r="H23" s="197">
        <v>89</v>
      </c>
      <c r="I23" s="197">
        <v>71</v>
      </c>
      <c r="J23" s="197">
        <v>71</v>
      </c>
      <c r="K23" s="201" t="s">
        <v>119</v>
      </c>
      <c r="L23" s="197">
        <v>140</v>
      </c>
      <c r="M23" s="197">
        <v>86</v>
      </c>
      <c r="N23" s="197">
        <v>79</v>
      </c>
      <c r="O23" s="197">
        <v>62</v>
      </c>
      <c r="P23" s="197">
        <v>233</v>
      </c>
    </row>
    <row r="24" spans="1:16" x14ac:dyDescent="0.2">
      <c r="A24" s="199" t="s">
        <v>119</v>
      </c>
      <c r="B24" s="195" t="s">
        <v>47</v>
      </c>
      <c r="C24" s="197">
        <v>17137</v>
      </c>
      <c r="D24" s="197">
        <v>18573</v>
      </c>
      <c r="E24" s="197">
        <v>18527</v>
      </c>
      <c r="F24" s="197">
        <v>17507</v>
      </c>
      <c r="G24" s="197">
        <v>17642</v>
      </c>
      <c r="H24" s="197">
        <v>16929</v>
      </c>
      <c r="I24" s="197">
        <v>16438</v>
      </c>
      <c r="J24" s="197">
        <v>15978</v>
      </c>
      <c r="K24" s="201" t="s">
        <v>119</v>
      </c>
      <c r="L24" s="197">
        <v>17137</v>
      </c>
      <c r="M24" s="197">
        <v>17642</v>
      </c>
      <c r="N24" s="197">
        <v>16431</v>
      </c>
      <c r="O24" s="197">
        <v>16230</v>
      </c>
      <c r="P24" s="197">
        <v>17372</v>
      </c>
    </row>
    <row r="25" spans="1:16" x14ac:dyDescent="0.2">
      <c r="A25" s="199" t="s">
        <v>119</v>
      </c>
      <c r="B25" s="195" t="s">
        <v>131</v>
      </c>
      <c r="C25" s="201" t="s">
        <v>119</v>
      </c>
      <c r="D25" s="201" t="s">
        <v>119</v>
      </c>
      <c r="E25" s="201" t="s">
        <v>119</v>
      </c>
      <c r="F25" s="201" t="s">
        <v>119</v>
      </c>
      <c r="G25" s="201" t="s">
        <v>119</v>
      </c>
      <c r="H25" s="201" t="s">
        <v>119</v>
      </c>
      <c r="I25" s="201" t="s">
        <v>119</v>
      </c>
      <c r="J25" s="201" t="s">
        <v>119</v>
      </c>
      <c r="K25" s="201" t="s">
        <v>119</v>
      </c>
      <c r="L25" s="201" t="s">
        <v>119</v>
      </c>
      <c r="M25" s="201" t="s">
        <v>119</v>
      </c>
      <c r="N25" s="201" t="s">
        <v>119</v>
      </c>
      <c r="O25" s="201" t="s">
        <v>119</v>
      </c>
      <c r="P25" s="201" t="s">
        <v>119</v>
      </c>
    </row>
    <row r="26" spans="1:16" x14ac:dyDescent="0.2">
      <c r="A26" s="199" t="s">
        <v>119</v>
      </c>
      <c r="B26" s="195" t="s">
        <v>218</v>
      </c>
      <c r="C26" s="197">
        <v>749</v>
      </c>
      <c r="D26" s="197">
        <v>749</v>
      </c>
      <c r="E26" s="197">
        <v>0</v>
      </c>
      <c r="F26" s="197">
        <v>500</v>
      </c>
      <c r="G26" s="197">
        <v>500</v>
      </c>
      <c r="H26" s="197">
        <v>499</v>
      </c>
      <c r="I26" s="197">
        <v>499</v>
      </c>
      <c r="J26" s="197">
        <v>378</v>
      </c>
      <c r="K26" s="199" t="s">
        <v>119</v>
      </c>
      <c r="L26" s="197">
        <v>749</v>
      </c>
      <c r="M26" s="197">
        <v>500</v>
      </c>
      <c r="N26" s="197">
        <v>631</v>
      </c>
      <c r="O26" s="197">
        <v>1000</v>
      </c>
      <c r="P26" s="197">
        <v>1001</v>
      </c>
    </row>
    <row r="27" spans="1:16" x14ac:dyDescent="0.2">
      <c r="A27" s="199" t="s">
        <v>119</v>
      </c>
      <c r="B27" s="195" t="s">
        <v>219</v>
      </c>
      <c r="C27" s="197">
        <v>478</v>
      </c>
      <c r="D27" s="197">
        <v>492</v>
      </c>
      <c r="E27" s="197">
        <v>492</v>
      </c>
      <c r="F27" s="197">
        <v>488</v>
      </c>
      <c r="G27" s="197">
        <v>466</v>
      </c>
      <c r="H27" s="197">
        <v>430</v>
      </c>
      <c r="I27" s="197">
        <v>450</v>
      </c>
      <c r="J27" s="197">
        <v>429</v>
      </c>
      <c r="K27" s="202" t="s">
        <v>119</v>
      </c>
      <c r="L27" s="197">
        <v>478</v>
      </c>
      <c r="M27" s="197">
        <v>466</v>
      </c>
      <c r="N27" s="197">
        <v>396</v>
      </c>
      <c r="O27" s="197">
        <v>386</v>
      </c>
      <c r="P27" s="197">
        <v>437</v>
      </c>
    </row>
    <row r="28" spans="1:16" x14ac:dyDescent="0.2">
      <c r="A28" s="199" t="s">
        <v>119</v>
      </c>
      <c r="B28" s="195" t="s">
        <v>220</v>
      </c>
      <c r="C28" s="197">
        <v>724</v>
      </c>
      <c r="D28" s="197">
        <v>613</v>
      </c>
      <c r="E28" s="197">
        <v>472</v>
      </c>
      <c r="F28" s="197">
        <v>344</v>
      </c>
      <c r="G28" s="197">
        <v>722</v>
      </c>
      <c r="H28" s="197">
        <v>635</v>
      </c>
      <c r="I28" s="197">
        <v>489</v>
      </c>
      <c r="J28" s="197">
        <v>352</v>
      </c>
      <c r="K28" s="199" t="s">
        <v>119</v>
      </c>
      <c r="L28" s="197">
        <v>724</v>
      </c>
      <c r="M28" s="197">
        <v>722</v>
      </c>
      <c r="N28" s="197">
        <v>710</v>
      </c>
      <c r="O28" s="197">
        <v>664</v>
      </c>
      <c r="P28" s="197">
        <v>651</v>
      </c>
    </row>
    <row r="29" spans="1:16" x14ac:dyDescent="0.2">
      <c r="A29" s="199" t="s">
        <v>119</v>
      </c>
      <c r="B29" s="195" t="s">
        <v>221</v>
      </c>
      <c r="C29" s="197">
        <v>103</v>
      </c>
      <c r="D29" s="197">
        <v>104</v>
      </c>
      <c r="E29" s="197">
        <v>120</v>
      </c>
      <c r="F29" s="197">
        <v>133</v>
      </c>
      <c r="G29" s="197">
        <v>128</v>
      </c>
      <c r="H29" s="197">
        <v>74</v>
      </c>
      <c r="I29" s="197">
        <v>86</v>
      </c>
      <c r="J29" s="197">
        <v>77</v>
      </c>
      <c r="K29" s="201" t="s">
        <v>119</v>
      </c>
      <c r="L29" s="197">
        <v>103</v>
      </c>
      <c r="M29" s="197">
        <v>128</v>
      </c>
      <c r="N29" s="197">
        <v>83</v>
      </c>
      <c r="O29" s="197">
        <v>95</v>
      </c>
      <c r="P29" s="197">
        <v>71</v>
      </c>
    </row>
    <row r="30" spans="1:16" x14ac:dyDescent="0.2">
      <c r="A30" s="199" t="s">
        <v>119</v>
      </c>
      <c r="B30" s="195" t="s">
        <v>222</v>
      </c>
      <c r="C30" s="197">
        <v>420</v>
      </c>
      <c r="D30" s="197">
        <v>424</v>
      </c>
      <c r="E30" s="197">
        <v>382</v>
      </c>
      <c r="F30" s="197">
        <v>395</v>
      </c>
      <c r="G30" s="197">
        <v>442</v>
      </c>
      <c r="H30" s="197">
        <v>417</v>
      </c>
      <c r="I30" s="197">
        <v>353</v>
      </c>
      <c r="J30" s="197">
        <v>366</v>
      </c>
      <c r="K30" s="201" t="s">
        <v>119</v>
      </c>
      <c r="L30" s="197">
        <v>420</v>
      </c>
      <c r="M30" s="197">
        <v>442</v>
      </c>
      <c r="N30" s="197">
        <v>444</v>
      </c>
      <c r="O30" s="197">
        <v>410</v>
      </c>
      <c r="P30" s="197">
        <v>498</v>
      </c>
    </row>
    <row r="31" spans="1:16" x14ac:dyDescent="0.2">
      <c r="A31" s="199" t="s">
        <v>119</v>
      </c>
      <c r="B31" s="195" t="s">
        <v>223</v>
      </c>
      <c r="C31" s="197">
        <v>2474</v>
      </c>
      <c r="D31" s="197">
        <v>2382</v>
      </c>
      <c r="E31" s="197">
        <v>1466</v>
      </c>
      <c r="F31" s="197">
        <v>1860</v>
      </c>
      <c r="G31" s="197">
        <v>2258</v>
      </c>
      <c r="H31" s="197">
        <v>2055</v>
      </c>
      <c r="I31" s="197">
        <v>1877</v>
      </c>
      <c r="J31" s="197">
        <v>1602</v>
      </c>
      <c r="K31" s="201" t="s">
        <v>119</v>
      </c>
      <c r="L31" s="197">
        <v>2474</v>
      </c>
      <c r="M31" s="197">
        <v>2258</v>
      </c>
      <c r="N31" s="197">
        <v>2264</v>
      </c>
      <c r="O31" s="197">
        <v>2555</v>
      </c>
      <c r="P31" s="197">
        <v>2658</v>
      </c>
    </row>
    <row r="32" spans="1:16" x14ac:dyDescent="0.2">
      <c r="A32" s="199" t="s">
        <v>119</v>
      </c>
      <c r="B32" s="195" t="s">
        <v>56</v>
      </c>
      <c r="C32" s="197">
        <v>4319</v>
      </c>
      <c r="D32" s="197">
        <v>4318</v>
      </c>
      <c r="E32" s="197">
        <v>5066</v>
      </c>
      <c r="F32" s="197">
        <v>3578</v>
      </c>
      <c r="G32" s="197">
        <v>3577</v>
      </c>
      <c r="H32" s="197">
        <v>3084</v>
      </c>
      <c r="I32" s="197">
        <v>3084</v>
      </c>
      <c r="J32" s="197">
        <v>2980</v>
      </c>
      <c r="K32" s="201" t="s">
        <v>119</v>
      </c>
      <c r="L32" s="197">
        <v>4319</v>
      </c>
      <c r="M32" s="197">
        <v>3577</v>
      </c>
      <c r="N32" s="197">
        <v>2978</v>
      </c>
      <c r="O32" s="197">
        <v>3120</v>
      </c>
      <c r="P32" s="197">
        <v>3630</v>
      </c>
    </row>
    <row r="33" spans="1:16" x14ac:dyDescent="0.2">
      <c r="A33" s="199" t="s">
        <v>119</v>
      </c>
      <c r="B33" s="195" t="s">
        <v>224</v>
      </c>
      <c r="C33" s="197">
        <v>118</v>
      </c>
      <c r="D33" s="197">
        <v>86</v>
      </c>
      <c r="E33" s="197">
        <v>82</v>
      </c>
      <c r="F33" s="197">
        <v>92</v>
      </c>
      <c r="G33" s="197">
        <v>89</v>
      </c>
      <c r="H33" s="197">
        <v>108</v>
      </c>
      <c r="I33" s="197">
        <v>101</v>
      </c>
      <c r="J33" s="197">
        <v>97</v>
      </c>
      <c r="K33" s="201" t="s">
        <v>119</v>
      </c>
      <c r="L33" s="197">
        <v>118</v>
      </c>
      <c r="M33" s="197">
        <v>89</v>
      </c>
      <c r="N33" s="197">
        <v>129</v>
      </c>
      <c r="O33" s="197">
        <v>196</v>
      </c>
      <c r="P33" s="197">
        <v>225</v>
      </c>
    </row>
    <row r="34" spans="1:16" x14ac:dyDescent="0.2">
      <c r="A34" s="199" t="s">
        <v>119</v>
      </c>
      <c r="B34" s="195" t="s">
        <v>58</v>
      </c>
      <c r="C34" s="197">
        <v>42</v>
      </c>
      <c r="D34" s="197">
        <v>43</v>
      </c>
      <c r="E34" s="197">
        <v>50</v>
      </c>
      <c r="F34" s="197">
        <v>53</v>
      </c>
      <c r="G34" s="197">
        <v>78</v>
      </c>
      <c r="H34" s="197">
        <v>38</v>
      </c>
      <c r="I34" s="197">
        <v>33</v>
      </c>
      <c r="J34" s="197">
        <v>36</v>
      </c>
      <c r="K34" s="201" t="s">
        <v>119</v>
      </c>
      <c r="L34" s="197">
        <v>42</v>
      </c>
      <c r="M34" s="197">
        <v>78</v>
      </c>
      <c r="N34" s="197">
        <v>33</v>
      </c>
      <c r="O34" s="197">
        <v>37</v>
      </c>
      <c r="P34" s="197">
        <v>64</v>
      </c>
    </row>
    <row r="35" spans="1:16" x14ac:dyDescent="0.2">
      <c r="A35" s="199" t="s">
        <v>119</v>
      </c>
      <c r="B35" s="195" t="s">
        <v>59</v>
      </c>
      <c r="C35" s="197">
        <v>1190</v>
      </c>
      <c r="D35" s="197">
        <v>1228</v>
      </c>
      <c r="E35" s="197">
        <v>1229</v>
      </c>
      <c r="F35" s="197">
        <v>1282</v>
      </c>
      <c r="G35" s="197">
        <v>1303</v>
      </c>
      <c r="H35" s="197">
        <v>656</v>
      </c>
      <c r="I35" s="197">
        <v>635</v>
      </c>
      <c r="J35" s="197">
        <v>624</v>
      </c>
      <c r="K35" s="201" t="s">
        <v>119</v>
      </c>
      <c r="L35" s="197">
        <v>1190</v>
      </c>
      <c r="M35" s="197">
        <v>1303</v>
      </c>
      <c r="N35" s="197">
        <v>554</v>
      </c>
      <c r="O35" s="197">
        <v>376</v>
      </c>
      <c r="P35" s="197">
        <v>405</v>
      </c>
    </row>
    <row r="36" spans="1:16" x14ac:dyDescent="0.2">
      <c r="A36" s="199" t="s">
        <v>119</v>
      </c>
      <c r="B36" s="195" t="s">
        <v>225</v>
      </c>
      <c r="C36" s="197">
        <v>8143</v>
      </c>
      <c r="D36" s="197">
        <v>8057</v>
      </c>
      <c r="E36" s="197">
        <v>7893</v>
      </c>
      <c r="F36" s="197">
        <v>6865</v>
      </c>
      <c r="G36" s="197">
        <v>7305</v>
      </c>
      <c r="H36" s="197">
        <v>5941</v>
      </c>
      <c r="I36" s="197">
        <v>5730</v>
      </c>
      <c r="J36" s="197">
        <v>5339</v>
      </c>
      <c r="K36" s="201" t="s">
        <v>119</v>
      </c>
      <c r="L36" s="197">
        <v>8143</v>
      </c>
      <c r="M36" s="197">
        <v>7305</v>
      </c>
      <c r="N36" s="197">
        <v>5958</v>
      </c>
      <c r="O36" s="197">
        <v>6284</v>
      </c>
      <c r="P36" s="197">
        <v>6982</v>
      </c>
    </row>
    <row r="37" spans="1:16" x14ac:dyDescent="0.2">
      <c r="A37" s="199" t="s">
        <v>119</v>
      </c>
      <c r="B37" s="195" t="s">
        <v>226</v>
      </c>
      <c r="C37" s="197">
        <v>0</v>
      </c>
      <c r="D37" s="197">
        <v>0</v>
      </c>
      <c r="E37" s="197">
        <v>0</v>
      </c>
      <c r="F37" s="197">
        <v>0</v>
      </c>
      <c r="G37" s="197">
        <v>0</v>
      </c>
      <c r="H37" s="197">
        <v>0</v>
      </c>
      <c r="I37" s="197">
        <v>0</v>
      </c>
      <c r="J37" s="197">
        <v>0</v>
      </c>
      <c r="K37" s="201" t="s">
        <v>119</v>
      </c>
      <c r="L37" s="197">
        <v>0</v>
      </c>
      <c r="M37" s="197">
        <v>0</v>
      </c>
      <c r="N37" s="197">
        <v>0</v>
      </c>
      <c r="O37" s="197">
        <v>0</v>
      </c>
      <c r="P37" s="197">
        <v>0</v>
      </c>
    </row>
    <row r="38" spans="1:16" x14ac:dyDescent="0.2">
      <c r="A38" s="199" t="s">
        <v>119</v>
      </c>
      <c r="B38" s="195" t="s">
        <v>227</v>
      </c>
      <c r="C38" s="197">
        <v>1741</v>
      </c>
      <c r="D38" s="197">
        <v>1741</v>
      </c>
      <c r="E38" s="197">
        <v>1741</v>
      </c>
      <c r="F38" s="197">
        <v>1741</v>
      </c>
      <c r="G38" s="197">
        <v>1741</v>
      </c>
      <c r="H38" s="197">
        <v>1741</v>
      </c>
      <c r="I38" s="197">
        <v>1741</v>
      </c>
      <c r="J38" s="197">
        <v>1741</v>
      </c>
      <c r="K38" s="201" t="s">
        <v>119</v>
      </c>
      <c r="L38" s="197">
        <v>1741</v>
      </c>
      <c r="M38" s="197">
        <v>1741</v>
      </c>
      <c r="N38" s="197">
        <v>1741</v>
      </c>
      <c r="O38" s="197">
        <v>1741</v>
      </c>
      <c r="P38" s="197">
        <v>1741</v>
      </c>
    </row>
    <row r="39" spans="1:16" x14ac:dyDescent="0.2">
      <c r="A39" s="199" t="s">
        <v>119</v>
      </c>
      <c r="B39" s="195" t="s">
        <v>228</v>
      </c>
      <c r="C39" s="197">
        <v>1950</v>
      </c>
      <c r="D39" s="197">
        <v>1918</v>
      </c>
      <c r="E39" s="197">
        <v>1867</v>
      </c>
      <c r="F39" s="197">
        <v>1770</v>
      </c>
      <c r="G39" s="197">
        <v>1776</v>
      </c>
      <c r="H39" s="197">
        <v>1718</v>
      </c>
      <c r="I39" s="197">
        <v>1683</v>
      </c>
      <c r="J39" s="197">
        <v>1597</v>
      </c>
      <c r="K39" s="201" t="s">
        <v>119</v>
      </c>
      <c r="L39" s="197">
        <v>1950</v>
      </c>
      <c r="M39" s="197">
        <v>1776</v>
      </c>
      <c r="N39" s="197">
        <v>1674</v>
      </c>
      <c r="O39" s="197">
        <v>1629</v>
      </c>
      <c r="P39" s="197">
        <v>1368</v>
      </c>
    </row>
    <row r="40" spans="1:16" x14ac:dyDescent="0.2">
      <c r="A40" s="199" t="s">
        <v>119</v>
      </c>
      <c r="B40" s="195" t="s">
        <v>229</v>
      </c>
      <c r="C40" s="197">
        <v>37906</v>
      </c>
      <c r="D40" s="197">
        <v>37378</v>
      </c>
      <c r="E40" s="197">
        <v>36413</v>
      </c>
      <c r="F40" s="197">
        <v>35619</v>
      </c>
      <c r="G40" s="197">
        <v>34662</v>
      </c>
      <c r="H40" s="197">
        <v>34935</v>
      </c>
      <c r="I40" s="197">
        <v>34149</v>
      </c>
      <c r="J40" s="197">
        <v>33595</v>
      </c>
      <c r="K40" s="201" t="s">
        <v>119</v>
      </c>
      <c r="L40" s="197">
        <v>37906</v>
      </c>
      <c r="M40" s="197">
        <v>34662</v>
      </c>
      <c r="N40" s="197">
        <v>33107</v>
      </c>
      <c r="O40" s="197">
        <v>31176</v>
      </c>
      <c r="P40" s="197">
        <v>29653</v>
      </c>
    </row>
    <row r="41" spans="1:16" x14ac:dyDescent="0.2">
      <c r="A41" s="199" t="s">
        <v>119</v>
      </c>
      <c r="B41" s="195" t="s">
        <v>230</v>
      </c>
      <c r="C41" s="197">
        <v>-32130</v>
      </c>
      <c r="D41" s="197">
        <v>-30167</v>
      </c>
      <c r="E41" s="197">
        <v>-29016</v>
      </c>
      <c r="F41" s="197">
        <v>-28096</v>
      </c>
      <c r="G41" s="197">
        <v>-27458</v>
      </c>
      <c r="H41" s="197">
        <v>-26901</v>
      </c>
      <c r="I41" s="197">
        <v>-26345</v>
      </c>
      <c r="J41" s="197">
        <v>-25767</v>
      </c>
      <c r="K41" s="201" t="s">
        <v>119</v>
      </c>
      <c r="L41" s="197">
        <v>-32130</v>
      </c>
      <c r="M41" s="197">
        <v>-27458</v>
      </c>
      <c r="N41" s="197">
        <v>-25523</v>
      </c>
      <c r="O41" s="197">
        <v>-24068</v>
      </c>
      <c r="P41" s="197">
        <v>-21840</v>
      </c>
    </row>
    <row r="42" spans="1:16" x14ac:dyDescent="0.2">
      <c r="A42" s="199" t="s">
        <v>119</v>
      </c>
      <c r="B42" s="195" t="s">
        <v>231</v>
      </c>
      <c r="C42" s="197">
        <v>-473</v>
      </c>
      <c r="D42" s="197">
        <v>-354</v>
      </c>
      <c r="E42" s="197">
        <v>-371</v>
      </c>
      <c r="F42" s="197">
        <v>-392</v>
      </c>
      <c r="G42" s="197">
        <v>-384</v>
      </c>
      <c r="H42" s="197">
        <v>-505</v>
      </c>
      <c r="I42" s="197">
        <v>-520</v>
      </c>
      <c r="J42" s="197">
        <v>-527</v>
      </c>
      <c r="K42" s="201" t="s">
        <v>119</v>
      </c>
      <c r="L42" s="197">
        <v>-473</v>
      </c>
      <c r="M42" s="197">
        <v>-384</v>
      </c>
      <c r="N42" s="197">
        <v>-526</v>
      </c>
      <c r="O42" s="197">
        <v>-532</v>
      </c>
      <c r="P42" s="197">
        <v>-532</v>
      </c>
    </row>
    <row r="43" spans="1:16" x14ac:dyDescent="0.2">
      <c r="A43" s="199" t="s">
        <v>119</v>
      </c>
      <c r="B43" s="195" t="s">
        <v>232</v>
      </c>
      <c r="C43" s="197">
        <v>8994</v>
      </c>
      <c r="D43" s="197">
        <v>10516</v>
      </c>
      <c r="E43" s="197">
        <v>10634</v>
      </c>
      <c r="F43" s="197">
        <v>10642</v>
      </c>
      <c r="G43" s="197">
        <v>10337</v>
      </c>
      <c r="H43" s="197">
        <v>10988</v>
      </c>
      <c r="I43" s="197">
        <v>10708</v>
      </c>
      <c r="J43" s="197">
        <v>10639</v>
      </c>
      <c r="K43" s="201" t="s">
        <v>119</v>
      </c>
      <c r="L43" s="197">
        <v>8994</v>
      </c>
      <c r="M43" s="197">
        <v>10337</v>
      </c>
      <c r="N43" s="197">
        <v>10473</v>
      </c>
      <c r="O43" s="197">
        <v>9946</v>
      </c>
      <c r="P43" s="197">
        <v>10390</v>
      </c>
    </row>
    <row r="44" spans="1:16" x14ac:dyDescent="0.2">
      <c r="A44" s="199" t="s">
        <v>119</v>
      </c>
      <c r="B44" s="195" t="s">
        <v>233</v>
      </c>
      <c r="C44" s="197">
        <v>17137</v>
      </c>
      <c r="D44" s="197">
        <v>18573</v>
      </c>
      <c r="E44" s="197">
        <v>18527</v>
      </c>
      <c r="F44" s="197">
        <v>17507</v>
      </c>
      <c r="G44" s="197">
        <v>17642</v>
      </c>
      <c r="H44" s="197">
        <v>16929</v>
      </c>
      <c r="I44" s="197">
        <v>16438</v>
      </c>
      <c r="J44" s="197">
        <v>15978</v>
      </c>
      <c r="K44" s="201" t="s">
        <v>119</v>
      </c>
      <c r="L44" s="197">
        <v>17137</v>
      </c>
      <c r="M44" s="197">
        <v>17642</v>
      </c>
      <c r="N44" s="197">
        <v>16431</v>
      </c>
      <c r="O44" s="197">
        <v>16230</v>
      </c>
      <c r="P44" s="197">
        <v>17372</v>
      </c>
    </row>
    <row r="45" spans="1:16" x14ac:dyDescent="0.2">
      <c r="A45" s="199" t="s">
        <v>119</v>
      </c>
      <c r="B45" s="195" t="s">
        <v>131</v>
      </c>
      <c r="C45" s="201" t="s">
        <v>119</v>
      </c>
      <c r="D45" s="201" t="s">
        <v>119</v>
      </c>
      <c r="E45" s="201" t="s">
        <v>119</v>
      </c>
      <c r="F45" s="201" t="s">
        <v>119</v>
      </c>
      <c r="G45" s="201" t="s">
        <v>119</v>
      </c>
      <c r="H45" s="201" t="s">
        <v>119</v>
      </c>
      <c r="I45" s="201" t="s">
        <v>119</v>
      </c>
      <c r="J45" s="201" t="s">
        <v>119</v>
      </c>
      <c r="K45" s="201" t="s">
        <v>119</v>
      </c>
      <c r="L45" s="201" t="s">
        <v>119</v>
      </c>
      <c r="M45" s="201" t="s">
        <v>119</v>
      </c>
      <c r="N45" s="201" t="s">
        <v>119</v>
      </c>
      <c r="O45" s="201" t="s">
        <v>119</v>
      </c>
      <c r="P45" s="201" t="s">
        <v>119</v>
      </c>
    </row>
    <row r="46" spans="1:16" x14ac:dyDescent="0.2">
      <c r="A46" s="199" t="s">
        <v>119</v>
      </c>
      <c r="B46" s="195" t="s">
        <v>234</v>
      </c>
      <c r="C46" s="197">
        <v>152.31297710000001</v>
      </c>
      <c r="D46" s="197">
        <v>130.70693209999999</v>
      </c>
      <c r="E46" s="197">
        <v>134.54935620000001</v>
      </c>
      <c r="F46" s="197">
        <v>136.27421759999999</v>
      </c>
      <c r="G46" s="197">
        <v>134.45038170000001</v>
      </c>
      <c r="H46" s="197">
        <v>117.61643840000001</v>
      </c>
      <c r="I46" s="197">
        <v>132.85064439999999</v>
      </c>
      <c r="J46" s="197">
        <v>131.85214629999999</v>
      </c>
      <c r="K46" s="201" t="s">
        <v>119</v>
      </c>
      <c r="L46" s="197">
        <v>144.92827310000001</v>
      </c>
      <c r="M46" s="197">
        <v>131.7598653</v>
      </c>
      <c r="N46" s="197">
        <v>126.0316839</v>
      </c>
      <c r="O46" s="197">
        <v>112.21382490000001</v>
      </c>
      <c r="P46" s="197">
        <v>114.7266881</v>
      </c>
    </row>
    <row r="47" spans="1:16" x14ac:dyDescent="0.2">
      <c r="A47" s="199" t="s">
        <v>119</v>
      </c>
      <c r="B47" s="195" t="s">
        <v>235</v>
      </c>
      <c r="C47" s="197">
        <v>1740815939</v>
      </c>
      <c r="D47" s="197">
        <v>1740815939</v>
      </c>
      <c r="E47" s="197">
        <v>1740815939</v>
      </c>
      <c r="F47" s="197">
        <v>1740815939</v>
      </c>
      <c r="G47" s="197">
        <v>1740815939</v>
      </c>
      <c r="H47" s="197">
        <v>1740815939</v>
      </c>
      <c r="I47" s="197">
        <v>1740815939</v>
      </c>
      <c r="J47" s="197">
        <v>1740815939</v>
      </c>
      <c r="K47" s="201" t="s">
        <v>119</v>
      </c>
      <c r="L47" s="197">
        <v>1740815939</v>
      </c>
      <c r="M47" s="197">
        <v>1740815939</v>
      </c>
      <c r="N47" s="197">
        <v>1740815939</v>
      </c>
      <c r="O47" s="197">
        <v>1740815939</v>
      </c>
      <c r="P47" s="197">
        <v>1740815939</v>
      </c>
    </row>
    <row r="48" spans="1:16" x14ac:dyDescent="0.2">
      <c r="A48" s="199" t="s">
        <v>119</v>
      </c>
      <c r="B48" s="195" t="s">
        <v>236</v>
      </c>
      <c r="C48" s="197">
        <v>795665646</v>
      </c>
      <c r="D48" s="197">
        <v>775952837</v>
      </c>
      <c r="E48" s="197">
        <v>766450417</v>
      </c>
      <c r="F48" s="197">
        <v>759098020</v>
      </c>
      <c r="G48" s="197">
        <v>757657217</v>
      </c>
      <c r="H48" s="197">
        <v>754459144</v>
      </c>
      <c r="I48" s="197">
        <v>749098850</v>
      </c>
      <c r="J48" s="197">
        <v>743085976</v>
      </c>
      <c r="K48" s="201" t="s">
        <v>119</v>
      </c>
      <c r="L48" s="197">
        <v>795665646</v>
      </c>
      <c r="M48" s="197">
        <v>757657217</v>
      </c>
      <c r="N48" s="197">
        <v>744831978</v>
      </c>
      <c r="O48" s="197">
        <v>729547527</v>
      </c>
      <c r="P48" s="197">
        <v>694189127</v>
      </c>
    </row>
    <row r="49" spans="1:16" x14ac:dyDescent="0.2">
      <c r="A49" s="199" t="s">
        <v>119</v>
      </c>
      <c r="B49" s="199" t="s">
        <v>119</v>
      </c>
      <c r="C49" s="199" t="s">
        <v>119</v>
      </c>
      <c r="D49" s="199" t="s">
        <v>119</v>
      </c>
      <c r="E49" s="199" t="s">
        <v>119</v>
      </c>
      <c r="F49" s="199" t="s">
        <v>119</v>
      </c>
      <c r="G49" s="199" t="s">
        <v>119</v>
      </c>
      <c r="H49" s="199" t="s">
        <v>119</v>
      </c>
      <c r="I49" s="199" t="s">
        <v>119</v>
      </c>
      <c r="J49" s="199" t="s">
        <v>119</v>
      </c>
      <c r="K49" s="199" t="s">
        <v>119</v>
      </c>
      <c r="L49" s="199" t="s">
        <v>119</v>
      </c>
      <c r="M49" s="199" t="s">
        <v>119</v>
      </c>
      <c r="N49" s="199" t="s">
        <v>119</v>
      </c>
      <c r="O49" s="199" t="s">
        <v>119</v>
      </c>
      <c r="P49" s="199" t="s">
        <v>119</v>
      </c>
    </row>
    <row r="50" spans="1:16" x14ac:dyDescent="0.2">
      <c r="A50" s="199" t="s">
        <v>119</v>
      </c>
      <c r="B50" s="199" t="s">
        <v>119</v>
      </c>
      <c r="C50" s="199" t="s">
        <v>119</v>
      </c>
      <c r="D50" s="199" t="s">
        <v>119</v>
      </c>
      <c r="E50" s="199" t="s">
        <v>119</v>
      </c>
      <c r="F50" s="199" t="s">
        <v>119</v>
      </c>
      <c r="G50" s="199" t="s">
        <v>119</v>
      </c>
      <c r="H50" s="199" t="s">
        <v>119</v>
      </c>
      <c r="I50" s="199" t="s">
        <v>119</v>
      </c>
      <c r="J50" s="199" t="s">
        <v>119</v>
      </c>
      <c r="K50" s="199" t="s">
        <v>119</v>
      </c>
      <c r="L50" s="199" t="s">
        <v>119</v>
      </c>
      <c r="M50" s="199" t="s">
        <v>119</v>
      </c>
      <c r="N50" s="199" t="s">
        <v>119</v>
      </c>
      <c r="O50" s="199" t="s">
        <v>119</v>
      </c>
      <c r="P50" s="199" t="s">
        <v>119</v>
      </c>
    </row>
    <row r="51" spans="1:16" x14ac:dyDescent="0.2">
      <c r="A51" s="199" t="s">
        <v>119</v>
      </c>
      <c r="B51" s="199" t="s">
        <v>119</v>
      </c>
      <c r="C51" s="199" t="s">
        <v>119</v>
      </c>
      <c r="D51" s="199" t="s">
        <v>119</v>
      </c>
      <c r="E51" s="199" t="s">
        <v>119</v>
      </c>
      <c r="F51" s="199" t="s">
        <v>119</v>
      </c>
      <c r="G51" s="199" t="s">
        <v>119</v>
      </c>
      <c r="H51" s="199" t="s">
        <v>119</v>
      </c>
      <c r="I51" s="199" t="s">
        <v>119</v>
      </c>
      <c r="J51" s="199" t="s">
        <v>119</v>
      </c>
      <c r="K51" s="199" t="s">
        <v>119</v>
      </c>
      <c r="L51" s="199" t="s">
        <v>119</v>
      </c>
      <c r="M51" s="199" t="s">
        <v>119</v>
      </c>
      <c r="N51" s="199" t="s">
        <v>119</v>
      </c>
      <c r="O51" s="199" t="s">
        <v>119</v>
      </c>
      <c r="P51" s="199" t="s">
        <v>119</v>
      </c>
    </row>
    <row r="52" spans="1:16" x14ac:dyDescent="0.2">
      <c r="A52" s="199" t="s">
        <v>119</v>
      </c>
      <c r="B52" s="195" t="s">
        <v>279</v>
      </c>
      <c r="C52" s="199" t="s">
        <v>119</v>
      </c>
      <c r="D52" s="199" t="s">
        <v>119</v>
      </c>
      <c r="E52" s="199" t="s">
        <v>119</v>
      </c>
      <c r="F52" s="199" t="s">
        <v>119</v>
      </c>
      <c r="G52" s="199" t="s">
        <v>119</v>
      </c>
      <c r="H52" s="199" t="s">
        <v>119</v>
      </c>
      <c r="I52" s="199" t="s">
        <v>119</v>
      </c>
      <c r="J52" s="199" t="s">
        <v>119</v>
      </c>
      <c r="K52" s="199" t="s">
        <v>119</v>
      </c>
      <c r="L52" s="199" t="s">
        <v>119</v>
      </c>
      <c r="M52" s="199" t="s">
        <v>119</v>
      </c>
      <c r="N52" s="199" t="s">
        <v>119</v>
      </c>
      <c r="O52" s="199" t="s">
        <v>119</v>
      </c>
      <c r="P52" s="199" t="s">
        <v>119</v>
      </c>
    </row>
    <row r="53" spans="1:16" x14ac:dyDescent="0.2">
      <c r="A53" s="199" t="s">
        <v>119</v>
      </c>
      <c r="B53" s="195" t="s">
        <v>277</v>
      </c>
      <c r="C53" s="199" t="s">
        <v>119</v>
      </c>
      <c r="D53" s="199" t="s">
        <v>119</v>
      </c>
      <c r="E53" s="199" t="s">
        <v>119</v>
      </c>
      <c r="F53" s="199" t="s">
        <v>119</v>
      </c>
      <c r="G53" s="199" t="s">
        <v>119</v>
      </c>
      <c r="H53" s="199" t="s">
        <v>119</v>
      </c>
      <c r="I53" s="199" t="s">
        <v>119</v>
      </c>
      <c r="J53" s="199" t="s">
        <v>119</v>
      </c>
      <c r="K53" s="199" t="s">
        <v>119</v>
      </c>
      <c r="L53" s="199" t="s">
        <v>119</v>
      </c>
      <c r="M53" s="199" t="s">
        <v>119</v>
      </c>
      <c r="N53" s="199" t="s">
        <v>119</v>
      </c>
      <c r="O53" s="199" t="s">
        <v>119</v>
      </c>
      <c r="P53" s="199" t="s">
        <v>119</v>
      </c>
    </row>
    <row r="54" spans="1:16" x14ac:dyDescent="0.2">
      <c r="A54" s="199" t="s">
        <v>119</v>
      </c>
      <c r="B54" s="195" t="s">
        <v>145</v>
      </c>
      <c r="C54" s="199" t="s">
        <v>119</v>
      </c>
      <c r="D54" s="199" t="s">
        <v>119</v>
      </c>
      <c r="E54" s="199" t="s">
        <v>119</v>
      </c>
      <c r="F54" s="199" t="s">
        <v>119</v>
      </c>
      <c r="G54" s="199" t="s">
        <v>119</v>
      </c>
      <c r="H54" s="199" t="s">
        <v>119</v>
      </c>
      <c r="I54" s="199" t="s">
        <v>119</v>
      </c>
      <c r="J54" s="199" t="s">
        <v>119</v>
      </c>
      <c r="K54" s="199" t="s">
        <v>119</v>
      </c>
      <c r="L54" s="199" t="s">
        <v>119</v>
      </c>
      <c r="M54" s="199" t="s">
        <v>119</v>
      </c>
      <c r="N54" s="199" t="s">
        <v>119</v>
      </c>
      <c r="O54" s="199" t="s">
        <v>119</v>
      </c>
      <c r="P54" s="199" t="s">
        <v>119</v>
      </c>
    </row>
  </sheetData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workbookViewId="0"/>
  </sheetViews>
  <sheetFormatPr defaultRowHeight="12.75" x14ac:dyDescent="0.2"/>
  <cols>
    <col min="2" max="2" width="56.28515625" bestFit="1" customWidth="1"/>
    <col min="3" max="10" width="7.28515625" bestFit="1" customWidth="1"/>
    <col min="11" max="11" width="2.140625" bestFit="1" customWidth="1"/>
    <col min="12" max="13" width="7.28515625" bestFit="1" customWidth="1"/>
    <col min="14" max="14" width="2.140625" bestFit="1" customWidth="1"/>
    <col min="15" max="19" width="7.28515625" bestFit="1" customWidth="1"/>
  </cols>
  <sheetData>
    <row r="1" spans="1:19" x14ac:dyDescent="0.2">
      <c r="A1" s="199" t="s">
        <v>119</v>
      </c>
      <c r="B1" s="199" t="s">
        <v>119</v>
      </c>
      <c r="C1" s="199" t="s">
        <v>119</v>
      </c>
      <c r="D1" s="199" t="s">
        <v>119</v>
      </c>
      <c r="E1" s="199" t="s">
        <v>119</v>
      </c>
      <c r="F1" s="199" t="s">
        <v>119</v>
      </c>
      <c r="G1" s="199" t="s">
        <v>119</v>
      </c>
      <c r="H1" s="199" t="s">
        <v>119</v>
      </c>
      <c r="I1" s="199" t="s">
        <v>119</v>
      </c>
      <c r="J1" s="199" t="s">
        <v>119</v>
      </c>
      <c r="K1" s="199" t="s">
        <v>119</v>
      </c>
      <c r="L1" s="195" t="s">
        <v>120</v>
      </c>
      <c r="M1" s="195" t="s">
        <v>120</v>
      </c>
      <c r="N1" s="199" t="s">
        <v>119</v>
      </c>
      <c r="O1" s="195" t="s">
        <v>121</v>
      </c>
      <c r="P1" s="195" t="s">
        <v>121</v>
      </c>
      <c r="Q1" s="195" t="s">
        <v>121</v>
      </c>
      <c r="R1" s="195" t="s">
        <v>121</v>
      </c>
      <c r="S1" s="195" t="s">
        <v>121</v>
      </c>
    </row>
    <row r="2" spans="1:19" x14ac:dyDescent="0.2">
      <c r="A2" s="199" t="s">
        <v>119</v>
      </c>
      <c r="B2" s="199" t="s">
        <v>119</v>
      </c>
      <c r="C2" s="199" t="s">
        <v>119</v>
      </c>
      <c r="D2" s="199" t="s">
        <v>119</v>
      </c>
      <c r="E2" s="199" t="s">
        <v>119</v>
      </c>
      <c r="F2" s="199" t="s">
        <v>119</v>
      </c>
      <c r="G2" s="199" t="s">
        <v>119</v>
      </c>
      <c r="H2" s="199" t="s">
        <v>119</v>
      </c>
      <c r="I2" s="199" t="s">
        <v>119</v>
      </c>
      <c r="J2" s="199" t="s">
        <v>119</v>
      </c>
      <c r="K2" s="199" t="s">
        <v>119</v>
      </c>
      <c r="L2" s="195" t="s">
        <v>122</v>
      </c>
      <c r="M2" s="195" t="s">
        <v>122</v>
      </c>
      <c r="N2" s="199" t="s">
        <v>119</v>
      </c>
      <c r="O2" s="199" t="s">
        <v>119</v>
      </c>
      <c r="P2" s="199" t="s">
        <v>119</v>
      </c>
      <c r="Q2" s="199" t="s">
        <v>119</v>
      </c>
      <c r="R2" s="199" t="s">
        <v>119</v>
      </c>
      <c r="S2" s="199" t="s">
        <v>119</v>
      </c>
    </row>
    <row r="3" spans="1:19" x14ac:dyDescent="0.2">
      <c r="A3" s="199" t="s">
        <v>119</v>
      </c>
      <c r="B3" s="199" t="s">
        <v>119</v>
      </c>
      <c r="C3" s="195" t="s">
        <v>271</v>
      </c>
      <c r="D3" s="195" t="s">
        <v>272</v>
      </c>
      <c r="E3" s="195" t="s">
        <v>273</v>
      </c>
      <c r="F3" s="195" t="s">
        <v>274</v>
      </c>
      <c r="G3" s="195" t="s">
        <v>123</v>
      </c>
      <c r="H3" s="195" t="s">
        <v>124</v>
      </c>
      <c r="I3" s="195" t="s">
        <v>125</v>
      </c>
      <c r="J3" s="195" t="s">
        <v>126</v>
      </c>
      <c r="K3" s="200" t="s">
        <v>119</v>
      </c>
      <c r="L3" s="195" t="s">
        <v>275</v>
      </c>
      <c r="M3" s="195" t="s">
        <v>127</v>
      </c>
      <c r="N3" s="200" t="s">
        <v>119</v>
      </c>
      <c r="O3" s="195" t="s">
        <v>275</v>
      </c>
      <c r="P3" s="195" t="s">
        <v>127</v>
      </c>
      <c r="Q3" s="195" t="s">
        <v>128</v>
      </c>
      <c r="R3" s="195" t="s">
        <v>129</v>
      </c>
      <c r="S3" s="195" t="s">
        <v>130</v>
      </c>
    </row>
    <row r="4" spans="1:19" x14ac:dyDescent="0.2">
      <c r="A4" s="199" t="s">
        <v>119</v>
      </c>
      <c r="B4" s="195" t="s">
        <v>131</v>
      </c>
      <c r="C4" s="199" t="s">
        <v>119</v>
      </c>
      <c r="D4" s="199" t="s">
        <v>119</v>
      </c>
      <c r="E4" s="199" t="s">
        <v>119</v>
      </c>
      <c r="F4" s="199" t="s">
        <v>119</v>
      </c>
      <c r="G4" s="199" t="s">
        <v>119</v>
      </c>
      <c r="H4" s="199" t="s">
        <v>119</v>
      </c>
      <c r="I4" s="199" t="s">
        <v>119</v>
      </c>
      <c r="J4" s="199" t="s">
        <v>119</v>
      </c>
      <c r="K4" s="199" t="s">
        <v>119</v>
      </c>
      <c r="L4" s="199" t="s">
        <v>119</v>
      </c>
      <c r="M4" s="199" t="s">
        <v>119</v>
      </c>
      <c r="N4" s="199" t="s">
        <v>119</v>
      </c>
      <c r="O4" s="199" t="s">
        <v>119</v>
      </c>
      <c r="P4" s="199" t="s">
        <v>119</v>
      </c>
      <c r="Q4" s="199" t="s">
        <v>119</v>
      </c>
      <c r="R4" s="199" t="s">
        <v>119</v>
      </c>
      <c r="S4" s="199" t="s">
        <v>119</v>
      </c>
    </row>
    <row r="5" spans="1:19" x14ac:dyDescent="0.2">
      <c r="A5" s="199" t="s">
        <v>119</v>
      </c>
      <c r="B5" s="195" t="s">
        <v>22</v>
      </c>
      <c r="C5" s="197">
        <v>1239</v>
      </c>
      <c r="D5" s="197">
        <v>1570</v>
      </c>
      <c r="E5" s="197">
        <v>1405</v>
      </c>
      <c r="F5" s="197">
        <v>1366</v>
      </c>
      <c r="G5" s="197">
        <v>344</v>
      </c>
      <c r="H5" s="197">
        <v>1285</v>
      </c>
      <c r="I5" s="197">
        <v>1056</v>
      </c>
      <c r="J5" s="197">
        <v>997</v>
      </c>
      <c r="K5" s="201" t="s">
        <v>119</v>
      </c>
      <c r="L5" s="197">
        <v>5580</v>
      </c>
      <c r="M5" s="197">
        <v>3682</v>
      </c>
      <c r="N5" s="201" t="s">
        <v>119</v>
      </c>
      <c r="O5" s="197">
        <v>5580</v>
      </c>
      <c r="P5" s="197">
        <v>3682</v>
      </c>
      <c r="Q5" s="197">
        <v>3595</v>
      </c>
      <c r="R5" s="197">
        <v>2986</v>
      </c>
      <c r="S5" s="197">
        <v>2821</v>
      </c>
    </row>
    <row r="6" spans="1:19" x14ac:dyDescent="0.2">
      <c r="A6" s="199" t="s">
        <v>119</v>
      </c>
      <c r="B6" s="195" t="s">
        <v>237</v>
      </c>
      <c r="C6" s="197">
        <v>158</v>
      </c>
      <c r="D6" s="197">
        <v>151</v>
      </c>
      <c r="E6" s="197">
        <v>144</v>
      </c>
      <c r="F6" s="197">
        <v>137</v>
      </c>
      <c r="G6" s="197">
        <v>133</v>
      </c>
      <c r="H6" s="197">
        <v>133</v>
      </c>
      <c r="I6" s="197">
        <v>134</v>
      </c>
      <c r="J6" s="197">
        <v>139</v>
      </c>
      <c r="K6" s="201" t="s">
        <v>119</v>
      </c>
      <c r="L6" s="197">
        <v>590</v>
      </c>
      <c r="M6" s="197">
        <v>539</v>
      </c>
      <c r="N6" s="201" t="s">
        <v>119</v>
      </c>
      <c r="O6" s="197">
        <v>590</v>
      </c>
      <c r="P6" s="197">
        <v>539</v>
      </c>
      <c r="Q6" s="197">
        <v>605</v>
      </c>
      <c r="R6" s="197">
        <v>766</v>
      </c>
      <c r="S6" s="197">
        <v>850</v>
      </c>
    </row>
    <row r="7" spans="1:19" x14ac:dyDescent="0.2">
      <c r="A7" s="199" t="s">
        <v>119</v>
      </c>
      <c r="B7" s="195" t="s">
        <v>238</v>
      </c>
      <c r="C7" s="197">
        <v>79</v>
      </c>
      <c r="D7" s="197">
        <v>80</v>
      </c>
      <c r="E7" s="197">
        <v>79</v>
      </c>
      <c r="F7" s="197">
        <v>80</v>
      </c>
      <c r="G7" s="197">
        <v>79</v>
      </c>
      <c r="H7" s="197">
        <v>80</v>
      </c>
      <c r="I7" s="197">
        <v>79</v>
      </c>
      <c r="J7" s="197">
        <v>80</v>
      </c>
      <c r="K7" s="201" t="s">
        <v>119</v>
      </c>
      <c r="L7" s="197">
        <v>318</v>
      </c>
      <c r="M7" s="197">
        <v>318</v>
      </c>
      <c r="N7" s="201" t="s">
        <v>119</v>
      </c>
      <c r="O7" s="197">
        <v>318</v>
      </c>
      <c r="P7" s="197">
        <v>318</v>
      </c>
      <c r="Q7" s="197">
        <v>319</v>
      </c>
      <c r="R7" s="197">
        <v>319</v>
      </c>
      <c r="S7" s="197">
        <v>321</v>
      </c>
    </row>
    <row r="8" spans="1:19" x14ac:dyDescent="0.2">
      <c r="A8" s="199" t="s">
        <v>119</v>
      </c>
      <c r="B8" s="195" t="s">
        <v>239</v>
      </c>
      <c r="C8" s="197">
        <v>12</v>
      </c>
      <c r="D8" s="197">
        <v>12</v>
      </c>
      <c r="E8" s="197">
        <v>10</v>
      </c>
      <c r="F8" s="197">
        <v>12</v>
      </c>
      <c r="G8" s="197">
        <v>12</v>
      </c>
      <c r="H8" s="197">
        <v>12</v>
      </c>
      <c r="I8" s="197">
        <v>12</v>
      </c>
      <c r="J8" s="197">
        <v>11</v>
      </c>
      <c r="K8" s="201" t="s">
        <v>119</v>
      </c>
      <c r="L8" s="197">
        <v>46</v>
      </c>
      <c r="M8" s="197">
        <v>47</v>
      </c>
      <c r="N8" s="201" t="s">
        <v>119</v>
      </c>
      <c r="O8" s="197">
        <v>46</v>
      </c>
      <c r="P8" s="197">
        <v>47</v>
      </c>
      <c r="Q8" s="197">
        <v>31</v>
      </c>
      <c r="R8" s="197">
        <v>48</v>
      </c>
      <c r="S8" s="197">
        <v>59</v>
      </c>
    </row>
    <row r="9" spans="1:19" x14ac:dyDescent="0.2">
      <c r="A9" s="199" t="s">
        <v>119</v>
      </c>
      <c r="B9" s="195" t="s">
        <v>240</v>
      </c>
      <c r="C9" s="197">
        <v>42</v>
      </c>
      <c r="D9" s="197">
        <v>46</v>
      </c>
      <c r="E9" s="197">
        <v>74</v>
      </c>
      <c r="F9" s="197">
        <v>70</v>
      </c>
      <c r="G9" s="197">
        <v>45</v>
      </c>
      <c r="H9" s="197">
        <v>54</v>
      </c>
      <c r="I9" s="197">
        <v>75</v>
      </c>
      <c r="J9" s="197">
        <v>68</v>
      </c>
      <c r="K9" s="201" t="s">
        <v>119</v>
      </c>
      <c r="L9" s="197">
        <v>232</v>
      </c>
      <c r="M9" s="197">
        <v>242</v>
      </c>
      <c r="N9" s="201" t="s">
        <v>119</v>
      </c>
      <c r="O9" s="197">
        <v>232</v>
      </c>
      <c r="P9" s="197">
        <v>242</v>
      </c>
      <c r="Q9" s="197">
        <v>252</v>
      </c>
      <c r="R9" s="197">
        <v>286</v>
      </c>
      <c r="S9" s="197">
        <v>277</v>
      </c>
    </row>
    <row r="10" spans="1:19" x14ac:dyDescent="0.2">
      <c r="A10" s="199" t="s">
        <v>119</v>
      </c>
      <c r="B10" s="195" t="s">
        <v>241</v>
      </c>
      <c r="C10" s="197">
        <v>-3</v>
      </c>
      <c r="D10" s="197">
        <v>0</v>
      </c>
      <c r="E10" s="197">
        <v>0</v>
      </c>
      <c r="F10" s="197">
        <v>0</v>
      </c>
      <c r="G10" s="197">
        <v>0</v>
      </c>
      <c r="H10" s="197">
        <v>0</v>
      </c>
      <c r="I10" s="197">
        <v>0</v>
      </c>
      <c r="J10" s="197">
        <v>0</v>
      </c>
      <c r="K10" s="201" t="s">
        <v>119</v>
      </c>
      <c r="L10" s="197">
        <v>-3</v>
      </c>
      <c r="M10" s="197">
        <v>0</v>
      </c>
      <c r="N10" s="201" t="s">
        <v>119</v>
      </c>
      <c r="O10" s="197">
        <v>-3</v>
      </c>
      <c r="P10" s="197">
        <v>0</v>
      </c>
      <c r="Q10" s="197">
        <v>-40</v>
      </c>
      <c r="R10" s="197">
        <v>-85</v>
      </c>
      <c r="S10" s="197">
        <v>-73</v>
      </c>
    </row>
    <row r="11" spans="1:19" x14ac:dyDescent="0.2">
      <c r="A11" s="199" t="s">
        <v>119</v>
      </c>
      <c r="B11" s="195" t="s">
        <v>242</v>
      </c>
      <c r="C11" s="197">
        <v>-23</v>
      </c>
      <c r="D11" s="197">
        <v>-52</v>
      </c>
      <c r="E11" s="197">
        <v>1</v>
      </c>
      <c r="F11" s="197">
        <v>-31</v>
      </c>
      <c r="G11" s="197">
        <v>159</v>
      </c>
      <c r="H11" s="197">
        <v>-2</v>
      </c>
      <c r="I11" s="197">
        <v>-54</v>
      </c>
      <c r="J11" s="197">
        <v>9</v>
      </c>
      <c r="K11" s="201" t="s">
        <v>119</v>
      </c>
      <c r="L11" s="197">
        <v>-105</v>
      </c>
      <c r="M11" s="197">
        <v>112</v>
      </c>
      <c r="N11" s="201" t="s">
        <v>119</v>
      </c>
      <c r="O11" s="197">
        <v>-105</v>
      </c>
      <c r="P11" s="197">
        <v>112</v>
      </c>
      <c r="Q11" s="197">
        <v>-202</v>
      </c>
      <c r="R11" s="197">
        <v>-55</v>
      </c>
      <c r="S11" s="197">
        <v>-61</v>
      </c>
    </row>
    <row r="12" spans="1:19" x14ac:dyDescent="0.2">
      <c r="A12" s="199" t="s">
        <v>119</v>
      </c>
      <c r="B12" s="195" t="s">
        <v>243</v>
      </c>
      <c r="C12" s="197">
        <v>378</v>
      </c>
      <c r="D12" s="197">
        <v>-34</v>
      </c>
      <c r="E12" s="197">
        <v>-97</v>
      </c>
      <c r="F12" s="197">
        <v>-176</v>
      </c>
      <c r="G12" s="197">
        <v>299</v>
      </c>
      <c r="H12" s="197">
        <v>-106</v>
      </c>
      <c r="I12" s="197">
        <v>-132</v>
      </c>
      <c r="J12" s="197">
        <v>-68</v>
      </c>
      <c r="K12" s="201" t="s">
        <v>119</v>
      </c>
      <c r="L12" s="197">
        <v>71</v>
      </c>
      <c r="M12" s="197">
        <v>-7</v>
      </c>
      <c r="N12" s="201" t="s">
        <v>119</v>
      </c>
      <c r="O12" s="197">
        <v>71</v>
      </c>
      <c r="P12" s="197">
        <v>-7</v>
      </c>
      <c r="Q12" s="197">
        <v>-108</v>
      </c>
      <c r="R12" s="197">
        <v>77</v>
      </c>
      <c r="S12" s="197">
        <v>-49</v>
      </c>
    </row>
    <row r="13" spans="1:19" x14ac:dyDescent="0.2">
      <c r="A13" s="199" t="s">
        <v>119</v>
      </c>
      <c r="B13" s="195" t="s">
        <v>244</v>
      </c>
      <c r="C13" s="197">
        <v>-101</v>
      </c>
      <c r="D13" s="197">
        <v>-26</v>
      </c>
      <c r="E13" s="197">
        <v>-58</v>
      </c>
      <c r="F13" s="197">
        <v>-97</v>
      </c>
      <c r="G13" s="197">
        <v>-49</v>
      </c>
      <c r="H13" s="197">
        <v>39</v>
      </c>
      <c r="I13" s="197">
        <v>-104</v>
      </c>
      <c r="J13" s="197">
        <v>-53</v>
      </c>
      <c r="K13" s="201" t="s">
        <v>119</v>
      </c>
      <c r="L13" s="197">
        <v>-282</v>
      </c>
      <c r="M13" s="197">
        <v>-167</v>
      </c>
      <c r="N13" s="201" t="s">
        <v>119</v>
      </c>
      <c r="O13" s="197">
        <v>-282</v>
      </c>
      <c r="P13" s="197">
        <v>-167</v>
      </c>
      <c r="Q13" s="197">
        <v>-99</v>
      </c>
      <c r="R13" s="197">
        <v>93</v>
      </c>
      <c r="S13" s="197">
        <v>-53</v>
      </c>
    </row>
    <row r="14" spans="1:19" x14ac:dyDescent="0.2">
      <c r="A14" s="199" t="s">
        <v>119</v>
      </c>
      <c r="B14" s="195" t="s">
        <v>245</v>
      </c>
      <c r="C14" s="197">
        <v>101</v>
      </c>
      <c r="D14" s="197">
        <v>151</v>
      </c>
      <c r="E14" s="197">
        <v>61</v>
      </c>
      <c r="F14" s="197">
        <v>356</v>
      </c>
      <c r="G14" s="197">
        <v>33</v>
      </c>
      <c r="H14" s="197">
        <v>31</v>
      </c>
      <c r="I14" s="197">
        <v>83</v>
      </c>
      <c r="J14" s="197">
        <v>-71</v>
      </c>
      <c r="K14" s="201" t="s">
        <v>119</v>
      </c>
      <c r="L14" s="197">
        <v>669</v>
      </c>
      <c r="M14" s="197">
        <v>76</v>
      </c>
      <c r="N14" s="201" t="s">
        <v>119</v>
      </c>
      <c r="O14" s="197">
        <v>669</v>
      </c>
      <c r="P14" s="197">
        <v>76</v>
      </c>
      <c r="Q14" s="197">
        <v>-81</v>
      </c>
      <c r="R14" s="197">
        <v>94</v>
      </c>
      <c r="S14" s="197">
        <v>65</v>
      </c>
    </row>
    <row r="15" spans="1:19" x14ac:dyDescent="0.2">
      <c r="A15" s="199" t="s">
        <v>119</v>
      </c>
      <c r="B15" s="195" t="s">
        <v>246</v>
      </c>
      <c r="C15" s="197">
        <v>-13</v>
      </c>
      <c r="D15" s="197">
        <v>51</v>
      </c>
      <c r="E15" s="197">
        <v>6</v>
      </c>
      <c r="F15" s="197">
        <v>-51</v>
      </c>
      <c r="G15" s="197">
        <v>70</v>
      </c>
      <c r="H15" s="197">
        <v>47</v>
      </c>
      <c r="I15" s="197">
        <v>12</v>
      </c>
      <c r="J15" s="197">
        <v>-78</v>
      </c>
      <c r="K15" s="201" t="s">
        <v>119</v>
      </c>
      <c r="L15" s="197">
        <v>-7</v>
      </c>
      <c r="M15" s="197">
        <v>51</v>
      </c>
      <c r="N15" s="201" t="s">
        <v>119</v>
      </c>
      <c r="O15" s="197">
        <v>-7</v>
      </c>
      <c r="P15" s="197">
        <v>51</v>
      </c>
      <c r="Q15" s="197">
        <v>72</v>
      </c>
      <c r="R15" s="197">
        <v>-142</v>
      </c>
      <c r="S15" s="197">
        <v>-132</v>
      </c>
    </row>
    <row r="16" spans="1:19" x14ac:dyDescent="0.2">
      <c r="A16" s="199" t="s">
        <v>119</v>
      </c>
      <c r="B16" s="195" t="s">
        <v>247</v>
      </c>
      <c r="C16" s="197">
        <v>105</v>
      </c>
      <c r="D16" s="197">
        <v>137</v>
      </c>
      <c r="E16" s="197">
        <v>123</v>
      </c>
      <c r="F16" s="197">
        <v>-372</v>
      </c>
      <c r="G16" s="197">
        <v>82</v>
      </c>
      <c r="H16" s="197">
        <v>140</v>
      </c>
      <c r="I16" s="197">
        <v>131</v>
      </c>
      <c r="J16" s="197">
        <v>-356</v>
      </c>
      <c r="K16" s="201" t="s">
        <v>119</v>
      </c>
      <c r="L16" s="197">
        <v>-7</v>
      </c>
      <c r="M16" s="197">
        <v>-3</v>
      </c>
      <c r="N16" s="201" t="s">
        <v>119</v>
      </c>
      <c r="O16" s="197">
        <v>-7</v>
      </c>
      <c r="P16" s="197">
        <v>-3</v>
      </c>
      <c r="Q16" s="197">
        <v>36</v>
      </c>
      <c r="R16" s="197">
        <v>7</v>
      </c>
      <c r="S16" s="197">
        <v>89</v>
      </c>
    </row>
    <row r="17" spans="1:19" x14ac:dyDescent="0.2">
      <c r="A17" s="199" t="s">
        <v>119</v>
      </c>
      <c r="B17" s="195" t="s">
        <v>248</v>
      </c>
      <c r="C17" s="197">
        <v>147</v>
      </c>
      <c r="D17" s="197">
        <v>22</v>
      </c>
      <c r="E17" s="197">
        <v>120</v>
      </c>
      <c r="F17" s="197">
        <v>-131</v>
      </c>
      <c r="G17" s="197">
        <v>694</v>
      </c>
      <c r="H17" s="197">
        <v>10</v>
      </c>
      <c r="I17" s="197">
        <v>-385</v>
      </c>
      <c r="J17" s="197">
        <v>149</v>
      </c>
      <c r="K17" s="201" t="s">
        <v>119</v>
      </c>
      <c r="L17" s="197">
        <v>158</v>
      </c>
      <c r="M17" s="197">
        <v>468</v>
      </c>
      <c r="N17" s="201" t="s">
        <v>119</v>
      </c>
      <c r="O17" s="197">
        <v>158</v>
      </c>
      <c r="P17" s="197">
        <v>468</v>
      </c>
      <c r="Q17" s="197">
        <v>333</v>
      </c>
      <c r="R17" s="197">
        <v>11</v>
      </c>
      <c r="S17" s="197">
        <v>-81</v>
      </c>
    </row>
    <row r="18" spans="1:19" x14ac:dyDescent="0.2">
      <c r="A18" s="199" t="s">
        <v>119</v>
      </c>
      <c r="B18" s="195" t="s">
        <v>249</v>
      </c>
      <c r="C18" s="197">
        <v>10</v>
      </c>
      <c r="D18" s="197">
        <v>12</v>
      </c>
      <c r="E18" s="197">
        <v>29</v>
      </c>
      <c r="F18" s="197">
        <v>-15</v>
      </c>
      <c r="G18" s="197">
        <v>-15</v>
      </c>
      <c r="H18" s="197">
        <v>31</v>
      </c>
      <c r="I18" s="197">
        <v>19</v>
      </c>
      <c r="J18" s="197">
        <v>-14</v>
      </c>
      <c r="K18" s="199" t="s">
        <v>119</v>
      </c>
      <c r="L18" s="197">
        <v>36</v>
      </c>
      <c r="M18" s="197">
        <v>21</v>
      </c>
      <c r="N18" s="199" t="s">
        <v>119</v>
      </c>
      <c r="O18" s="197">
        <v>36</v>
      </c>
      <c r="P18" s="197">
        <v>21</v>
      </c>
      <c r="Q18" s="197">
        <v>-73</v>
      </c>
      <c r="R18" s="197">
        <v>-23</v>
      </c>
      <c r="S18" s="197">
        <v>-58</v>
      </c>
    </row>
    <row r="19" spans="1:19" x14ac:dyDescent="0.2">
      <c r="A19" s="199" t="s">
        <v>119</v>
      </c>
      <c r="B19" s="195" t="s">
        <v>250</v>
      </c>
      <c r="C19" s="197">
        <v>14</v>
      </c>
      <c r="D19" s="197">
        <v>-14</v>
      </c>
      <c r="E19" s="197">
        <v>-71</v>
      </c>
      <c r="F19" s="197">
        <v>-36</v>
      </c>
      <c r="G19" s="197">
        <v>43</v>
      </c>
      <c r="H19" s="197">
        <v>-32</v>
      </c>
      <c r="I19" s="197">
        <v>-9</v>
      </c>
      <c r="J19" s="197">
        <v>-18</v>
      </c>
      <c r="K19" s="202" t="s">
        <v>119</v>
      </c>
      <c r="L19" s="197">
        <v>-107</v>
      </c>
      <c r="M19" s="197">
        <v>-16</v>
      </c>
      <c r="N19" s="202" t="s">
        <v>119</v>
      </c>
      <c r="O19" s="197">
        <v>-107</v>
      </c>
      <c r="P19" s="197">
        <v>-16</v>
      </c>
      <c r="Q19" s="197">
        <v>-26</v>
      </c>
      <c r="R19" s="197">
        <v>15</v>
      </c>
      <c r="S19" s="197">
        <v>79</v>
      </c>
    </row>
    <row r="20" spans="1:19" x14ac:dyDescent="0.2">
      <c r="A20" s="199" t="s">
        <v>119</v>
      </c>
      <c r="B20" s="195" t="s">
        <v>74</v>
      </c>
      <c r="C20" s="197">
        <v>2145</v>
      </c>
      <c r="D20" s="197">
        <v>2106</v>
      </c>
      <c r="E20" s="197">
        <v>1826</v>
      </c>
      <c r="F20" s="197">
        <v>1112</v>
      </c>
      <c r="G20" s="197">
        <v>1929</v>
      </c>
      <c r="H20" s="197">
        <v>1722</v>
      </c>
      <c r="I20" s="197">
        <v>917</v>
      </c>
      <c r="J20" s="197">
        <v>795</v>
      </c>
      <c r="K20" s="202" t="s">
        <v>119</v>
      </c>
      <c r="L20" s="197">
        <v>7189</v>
      </c>
      <c r="M20" s="197">
        <v>5363</v>
      </c>
      <c r="N20" s="202" t="s">
        <v>119</v>
      </c>
      <c r="O20" s="197">
        <v>7189</v>
      </c>
      <c r="P20" s="197">
        <v>5363</v>
      </c>
      <c r="Q20" s="197">
        <v>4614</v>
      </c>
      <c r="R20" s="197">
        <v>4397</v>
      </c>
      <c r="S20" s="197">
        <v>4054</v>
      </c>
    </row>
    <row r="21" spans="1:19" x14ac:dyDescent="0.2">
      <c r="A21" s="199" t="s">
        <v>119</v>
      </c>
      <c r="B21" s="195" t="s">
        <v>131</v>
      </c>
      <c r="C21" s="201" t="s">
        <v>119</v>
      </c>
      <c r="D21" s="201" t="s">
        <v>119</v>
      </c>
      <c r="E21" s="201" t="s">
        <v>119</v>
      </c>
      <c r="F21" s="201" t="s">
        <v>119</v>
      </c>
      <c r="G21" s="201" t="s">
        <v>119</v>
      </c>
      <c r="H21" s="201" t="s">
        <v>119</v>
      </c>
      <c r="I21" s="201" t="s">
        <v>119</v>
      </c>
      <c r="J21" s="201" t="s">
        <v>119</v>
      </c>
      <c r="K21" s="202" t="s">
        <v>119</v>
      </c>
      <c r="L21" s="201" t="s">
        <v>119</v>
      </c>
      <c r="M21" s="201" t="s">
        <v>119</v>
      </c>
      <c r="N21" s="202" t="s">
        <v>119</v>
      </c>
      <c r="O21" s="201" t="s">
        <v>119</v>
      </c>
      <c r="P21" s="201" t="s">
        <v>119</v>
      </c>
      <c r="Q21" s="201" t="s">
        <v>119</v>
      </c>
      <c r="R21" s="201" t="s">
        <v>119</v>
      </c>
      <c r="S21" s="201" t="s">
        <v>119</v>
      </c>
    </row>
    <row r="22" spans="1:19" x14ac:dyDescent="0.2">
      <c r="A22" s="199" t="s">
        <v>119</v>
      </c>
      <c r="B22" s="195" t="s">
        <v>251</v>
      </c>
      <c r="C22" s="197">
        <v>-323</v>
      </c>
      <c r="D22" s="197">
        <v>-370</v>
      </c>
      <c r="E22" s="197">
        <v>-249</v>
      </c>
      <c r="F22" s="197">
        <v>-189</v>
      </c>
      <c r="G22" s="197">
        <v>-231</v>
      </c>
      <c r="H22" s="197">
        <v>-186</v>
      </c>
      <c r="I22" s="197">
        <v>-151</v>
      </c>
      <c r="J22" s="197">
        <v>-127</v>
      </c>
      <c r="K22" s="199" t="s">
        <v>119</v>
      </c>
      <c r="L22" s="197">
        <v>-1131</v>
      </c>
      <c r="M22" s="197">
        <v>-695</v>
      </c>
      <c r="N22" s="199" t="s">
        <v>119</v>
      </c>
      <c r="O22" s="197">
        <v>-1131</v>
      </c>
      <c r="P22" s="197">
        <v>-695</v>
      </c>
      <c r="Q22" s="197">
        <v>-531</v>
      </c>
      <c r="R22" s="197">
        <v>-551</v>
      </c>
      <c r="S22" s="197">
        <v>-385</v>
      </c>
    </row>
    <row r="23" spans="1:19" x14ac:dyDescent="0.2">
      <c r="A23" s="199" t="s">
        <v>119</v>
      </c>
      <c r="B23" s="195" t="s">
        <v>252</v>
      </c>
      <c r="C23" s="197">
        <v>9</v>
      </c>
      <c r="D23" s="197">
        <v>0</v>
      </c>
      <c r="E23" s="197">
        <v>0</v>
      </c>
      <c r="F23" s="197">
        <v>0</v>
      </c>
      <c r="G23" s="197">
        <v>0</v>
      </c>
      <c r="H23" s="197">
        <v>0</v>
      </c>
      <c r="I23" s="197">
        <v>0</v>
      </c>
      <c r="J23" s="197">
        <v>40</v>
      </c>
      <c r="K23" s="201" t="s">
        <v>119</v>
      </c>
      <c r="L23" s="197">
        <v>9</v>
      </c>
      <c r="M23" s="197">
        <v>40</v>
      </c>
      <c r="N23" s="201" t="s">
        <v>119</v>
      </c>
      <c r="O23" s="197">
        <v>9</v>
      </c>
      <c r="P23" s="197">
        <v>40</v>
      </c>
      <c r="Q23" s="197">
        <v>0</v>
      </c>
      <c r="R23" s="197">
        <v>110</v>
      </c>
      <c r="S23" s="197">
        <v>142</v>
      </c>
    </row>
    <row r="24" spans="1:19" x14ac:dyDescent="0.2">
      <c r="A24" s="199" t="s">
        <v>119</v>
      </c>
      <c r="B24" s="195" t="s">
        <v>253</v>
      </c>
      <c r="C24" s="197">
        <v>-333</v>
      </c>
      <c r="D24" s="197">
        <v>-3099</v>
      </c>
      <c r="E24" s="197">
        <v>-1213</v>
      </c>
      <c r="F24" s="197">
        <v>-996</v>
      </c>
      <c r="G24" s="197">
        <v>-1450</v>
      </c>
      <c r="H24" s="197">
        <v>-1218</v>
      </c>
      <c r="I24" s="197">
        <v>-1130</v>
      </c>
      <c r="J24" s="197">
        <v>-757</v>
      </c>
      <c r="K24" s="201" t="s">
        <v>119</v>
      </c>
      <c r="L24" s="197">
        <v>-5641</v>
      </c>
      <c r="M24" s="197">
        <v>-4555</v>
      </c>
      <c r="N24" s="201" t="s">
        <v>119</v>
      </c>
      <c r="O24" s="197">
        <v>-5641</v>
      </c>
      <c r="P24" s="197">
        <v>-4555</v>
      </c>
      <c r="Q24" s="197">
        <v>-3503</v>
      </c>
      <c r="R24" s="197">
        <v>-2767</v>
      </c>
      <c r="S24" s="197">
        <v>-3107</v>
      </c>
    </row>
    <row r="25" spans="1:19" x14ac:dyDescent="0.2">
      <c r="A25" s="199" t="s">
        <v>119</v>
      </c>
      <c r="B25" s="195" t="s">
        <v>254</v>
      </c>
      <c r="C25" s="197">
        <v>2163</v>
      </c>
      <c r="D25" s="197">
        <v>1715</v>
      </c>
      <c r="E25" s="197">
        <v>1375</v>
      </c>
      <c r="F25" s="197">
        <v>1455</v>
      </c>
      <c r="G25" s="197">
        <v>790</v>
      </c>
      <c r="H25" s="197">
        <v>920</v>
      </c>
      <c r="I25" s="197">
        <v>1265</v>
      </c>
      <c r="J25" s="197">
        <v>1120</v>
      </c>
      <c r="K25" s="201" t="s">
        <v>119</v>
      </c>
      <c r="L25" s="197">
        <v>6708</v>
      </c>
      <c r="M25" s="197">
        <v>4095</v>
      </c>
      <c r="N25" s="201" t="s">
        <v>119</v>
      </c>
      <c r="O25" s="197">
        <v>6708</v>
      </c>
      <c r="P25" s="197">
        <v>4095</v>
      </c>
      <c r="Q25" s="197">
        <v>3390</v>
      </c>
      <c r="R25" s="197">
        <v>2892</v>
      </c>
      <c r="S25" s="197">
        <v>2966</v>
      </c>
    </row>
    <row r="26" spans="1:19" x14ac:dyDescent="0.2">
      <c r="A26" s="199" t="s">
        <v>119</v>
      </c>
      <c r="B26" s="195" t="s">
        <v>250</v>
      </c>
      <c r="C26" s="197">
        <v>-11</v>
      </c>
      <c r="D26" s="197">
        <v>-14</v>
      </c>
      <c r="E26" s="197">
        <v>6</v>
      </c>
      <c r="F26" s="197">
        <v>-4</v>
      </c>
      <c r="G26" s="197">
        <v>-7</v>
      </c>
      <c r="H26" s="197">
        <v>-4</v>
      </c>
      <c r="I26" s="197">
        <v>8</v>
      </c>
      <c r="J26" s="197">
        <v>-9</v>
      </c>
      <c r="K26" s="199" t="s">
        <v>119</v>
      </c>
      <c r="L26" s="197">
        <v>-23</v>
      </c>
      <c r="M26" s="197">
        <v>-12</v>
      </c>
      <c r="N26" s="199" t="s">
        <v>119</v>
      </c>
      <c r="O26" s="197">
        <v>-23</v>
      </c>
      <c r="P26" s="197">
        <v>-12</v>
      </c>
      <c r="Q26" s="197">
        <v>-6</v>
      </c>
      <c r="R26" s="197">
        <v>14</v>
      </c>
      <c r="S26" s="197">
        <v>7</v>
      </c>
    </row>
    <row r="27" spans="1:19" x14ac:dyDescent="0.2">
      <c r="A27" s="199" t="s">
        <v>119</v>
      </c>
      <c r="B27" s="195" t="s">
        <v>92</v>
      </c>
      <c r="C27" s="197">
        <v>1505</v>
      </c>
      <c r="D27" s="197">
        <v>-1768</v>
      </c>
      <c r="E27" s="197">
        <v>-81</v>
      </c>
      <c r="F27" s="197">
        <v>266</v>
      </c>
      <c r="G27" s="197">
        <v>-898</v>
      </c>
      <c r="H27" s="197">
        <v>-488</v>
      </c>
      <c r="I27" s="197">
        <v>-8</v>
      </c>
      <c r="J27" s="197">
        <v>267</v>
      </c>
      <c r="K27" s="202" t="s">
        <v>119</v>
      </c>
      <c r="L27" s="197">
        <v>-78</v>
      </c>
      <c r="M27" s="197">
        <v>-1127</v>
      </c>
      <c r="N27" s="202" t="s">
        <v>119</v>
      </c>
      <c r="O27" s="197">
        <v>-78</v>
      </c>
      <c r="P27" s="197">
        <v>-1127</v>
      </c>
      <c r="Q27" s="197">
        <v>-650</v>
      </c>
      <c r="R27" s="197">
        <v>-302</v>
      </c>
      <c r="S27" s="197">
        <v>-377</v>
      </c>
    </row>
    <row r="28" spans="1:19" x14ac:dyDescent="0.2">
      <c r="A28" s="199" t="s">
        <v>119</v>
      </c>
      <c r="B28" s="195" t="s">
        <v>131</v>
      </c>
      <c r="C28" s="201" t="s">
        <v>119</v>
      </c>
      <c r="D28" s="201" t="s">
        <v>119</v>
      </c>
      <c r="E28" s="201" t="s">
        <v>119</v>
      </c>
      <c r="F28" s="201" t="s">
        <v>119</v>
      </c>
      <c r="G28" s="201" t="s">
        <v>119</v>
      </c>
      <c r="H28" s="201" t="s">
        <v>119</v>
      </c>
      <c r="I28" s="201" t="s">
        <v>119</v>
      </c>
      <c r="J28" s="201" t="s">
        <v>119</v>
      </c>
      <c r="K28" s="199" t="s">
        <v>119</v>
      </c>
      <c r="L28" s="201" t="s">
        <v>119</v>
      </c>
      <c r="M28" s="201" t="s">
        <v>119</v>
      </c>
      <c r="N28" s="199" t="s">
        <v>119</v>
      </c>
      <c r="O28" s="201" t="s">
        <v>119</v>
      </c>
      <c r="P28" s="201" t="s">
        <v>119</v>
      </c>
      <c r="Q28" s="201" t="s">
        <v>119</v>
      </c>
      <c r="R28" s="201" t="s">
        <v>119</v>
      </c>
      <c r="S28" s="201" t="s">
        <v>119</v>
      </c>
    </row>
    <row r="29" spans="1:19" x14ac:dyDescent="0.2">
      <c r="A29" s="199" t="s">
        <v>119</v>
      </c>
      <c r="B29" s="195" t="s">
        <v>255</v>
      </c>
      <c r="C29" s="197">
        <v>0</v>
      </c>
      <c r="D29" s="197">
        <v>0</v>
      </c>
      <c r="E29" s="197">
        <v>1500</v>
      </c>
      <c r="F29" s="197">
        <v>0</v>
      </c>
      <c r="G29" s="197">
        <v>494</v>
      </c>
      <c r="H29" s="197">
        <v>0</v>
      </c>
      <c r="I29" s="197">
        <v>605</v>
      </c>
      <c r="J29" s="197">
        <v>0</v>
      </c>
      <c r="K29" s="201" t="s">
        <v>119</v>
      </c>
      <c r="L29" s="197">
        <v>1500</v>
      </c>
      <c r="M29" s="197">
        <v>1099</v>
      </c>
      <c r="N29" s="201" t="s">
        <v>119</v>
      </c>
      <c r="O29" s="197">
        <v>1500</v>
      </c>
      <c r="P29" s="197">
        <v>1099</v>
      </c>
      <c r="Q29" s="197">
        <v>499</v>
      </c>
      <c r="R29" s="197">
        <v>498</v>
      </c>
      <c r="S29" s="197">
        <v>498</v>
      </c>
    </row>
    <row r="30" spans="1:19" x14ac:dyDescent="0.2">
      <c r="A30" s="199" t="s">
        <v>119</v>
      </c>
      <c r="B30" s="195" t="s">
        <v>256</v>
      </c>
      <c r="C30" s="197">
        <v>0</v>
      </c>
      <c r="D30" s="197">
        <v>0</v>
      </c>
      <c r="E30" s="197">
        <v>-500</v>
      </c>
      <c r="F30" s="197">
        <v>0</v>
      </c>
      <c r="G30" s="197">
        <v>0</v>
      </c>
      <c r="H30" s="197">
        <v>0</v>
      </c>
      <c r="I30" s="197">
        <v>-375</v>
      </c>
      <c r="J30" s="197">
        <v>-250</v>
      </c>
      <c r="K30" s="201" t="s">
        <v>119</v>
      </c>
      <c r="L30" s="197">
        <v>-500</v>
      </c>
      <c r="M30" s="197">
        <v>-625</v>
      </c>
      <c r="N30" s="201" t="s">
        <v>119</v>
      </c>
      <c r="O30" s="197">
        <v>-500</v>
      </c>
      <c r="P30" s="197">
        <v>-625</v>
      </c>
      <c r="Q30" s="197">
        <v>-1000</v>
      </c>
      <c r="R30" s="197">
        <v>-1000</v>
      </c>
      <c r="S30" s="197">
        <v>-1000</v>
      </c>
    </row>
    <row r="31" spans="1:19" x14ac:dyDescent="0.2">
      <c r="A31" s="199" t="s">
        <v>119</v>
      </c>
      <c r="B31" s="195" t="s">
        <v>257</v>
      </c>
      <c r="C31" s="197">
        <v>-736</v>
      </c>
      <c r="D31" s="197">
        <v>-602</v>
      </c>
      <c r="E31" s="197">
        <v>-606</v>
      </c>
      <c r="F31" s="197">
        <v>-611</v>
      </c>
      <c r="G31" s="197">
        <v>-611</v>
      </c>
      <c r="H31" s="197">
        <v>-495</v>
      </c>
      <c r="I31" s="197">
        <v>-498</v>
      </c>
      <c r="J31" s="197">
        <v>-500</v>
      </c>
      <c r="K31" s="201" t="s">
        <v>119</v>
      </c>
      <c r="L31" s="197">
        <v>-2555</v>
      </c>
      <c r="M31" s="197">
        <v>-2104</v>
      </c>
      <c r="N31" s="201" t="s">
        <v>119</v>
      </c>
      <c r="O31" s="197">
        <v>-2555</v>
      </c>
      <c r="P31" s="197">
        <v>-2104</v>
      </c>
      <c r="Q31" s="197">
        <v>-1646</v>
      </c>
      <c r="R31" s="197">
        <v>-1444</v>
      </c>
      <c r="S31" s="197">
        <v>-1323</v>
      </c>
    </row>
    <row r="32" spans="1:19" x14ac:dyDescent="0.2">
      <c r="A32" s="199" t="s">
        <v>119</v>
      </c>
      <c r="B32" s="195" t="s">
        <v>258</v>
      </c>
      <c r="C32" s="197">
        <v>-2009</v>
      </c>
      <c r="D32" s="197">
        <v>-1200</v>
      </c>
      <c r="E32" s="197">
        <v>-1018</v>
      </c>
      <c r="F32" s="197">
        <v>-873</v>
      </c>
      <c r="G32" s="197">
        <v>-706</v>
      </c>
      <c r="H32" s="197">
        <v>-650</v>
      </c>
      <c r="I32" s="197">
        <v>-650</v>
      </c>
      <c r="J32" s="197">
        <v>-550</v>
      </c>
      <c r="K32" s="201" t="s">
        <v>119</v>
      </c>
      <c r="L32" s="197">
        <v>-5100</v>
      </c>
      <c r="M32" s="197">
        <v>-2556</v>
      </c>
      <c r="N32" s="201" t="s">
        <v>119</v>
      </c>
      <c r="O32" s="197">
        <v>-5100</v>
      </c>
      <c r="P32" s="197">
        <v>-2556</v>
      </c>
      <c r="Q32" s="197">
        <v>-2132</v>
      </c>
      <c r="R32" s="197">
        <v>-2741</v>
      </c>
      <c r="S32" s="197">
        <v>-2831</v>
      </c>
    </row>
    <row r="33" spans="1:19" x14ac:dyDescent="0.2">
      <c r="A33" s="199" t="s">
        <v>119</v>
      </c>
      <c r="B33" s="195" t="s">
        <v>259</v>
      </c>
      <c r="C33" s="197">
        <v>38</v>
      </c>
      <c r="D33" s="197">
        <v>55</v>
      </c>
      <c r="E33" s="197">
        <v>102</v>
      </c>
      <c r="F33" s="197">
        <v>178</v>
      </c>
      <c r="G33" s="197">
        <v>162</v>
      </c>
      <c r="H33" s="197">
        <v>76</v>
      </c>
      <c r="I33" s="197">
        <v>84</v>
      </c>
      <c r="J33" s="197">
        <v>161</v>
      </c>
      <c r="K33" s="201" t="s">
        <v>119</v>
      </c>
      <c r="L33" s="197">
        <v>373</v>
      </c>
      <c r="M33" s="197">
        <v>483</v>
      </c>
      <c r="N33" s="201" t="s">
        <v>119</v>
      </c>
      <c r="O33" s="197">
        <v>373</v>
      </c>
      <c r="P33" s="197">
        <v>483</v>
      </c>
      <c r="Q33" s="197">
        <v>472</v>
      </c>
      <c r="R33" s="197">
        <v>396</v>
      </c>
      <c r="S33" s="197">
        <v>554</v>
      </c>
    </row>
    <row r="34" spans="1:19" x14ac:dyDescent="0.2">
      <c r="A34" s="199" t="s">
        <v>119</v>
      </c>
      <c r="B34" s="195" t="s">
        <v>260</v>
      </c>
      <c r="C34" s="197">
        <v>0</v>
      </c>
      <c r="D34" s="197">
        <v>0</v>
      </c>
      <c r="E34" s="197">
        <v>0</v>
      </c>
      <c r="F34" s="197">
        <v>0</v>
      </c>
      <c r="G34" s="197">
        <v>0</v>
      </c>
      <c r="H34" s="197">
        <v>0</v>
      </c>
      <c r="I34" s="197">
        <v>0</v>
      </c>
      <c r="J34" s="197">
        <v>0</v>
      </c>
      <c r="K34" s="201" t="s">
        <v>119</v>
      </c>
      <c r="L34" s="197">
        <v>0</v>
      </c>
      <c r="M34" s="197">
        <v>0</v>
      </c>
      <c r="N34" s="201" t="s">
        <v>119</v>
      </c>
      <c r="O34" s="197">
        <v>0</v>
      </c>
      <c r="P34" s="197">
        <v>0</v>
      </c>
      <c r="Q34" s="197">
        <v>0</v>
      </c>
      <c r="R34" s="197">
        <v>0</v>
      </c>
      <c r="S34" s="197">
        <v>0</v>
      </c>
    </row>
    <row r="35" spans="1:19" x14ac:dyDescent="0.2">
      <c r="A35" s="199" t="s">
        <v>119</v>
      </c>
      <c r="B35" s="195" t="s">
        <v>261</v>
      </c>
      <c r="C35" s="197">
        <v>0</v>
      </c>
      <c r="D35" s="197">
        <v>0</v>
      </c>
      <c r="E35" s="197">
        <v>0</v>
      </c>
      <c r="F35" s="197">
        <v>0</v>
      </c>
      <c r="G35" s="197">
        <v>0</v>
      </c>
      <c r="H35" s="197">
        <v>0</v>
      </c>
      <c r="I35" s="197">
        <v>0</v>
      </c>
      <c r="J35" s="197">
        <v>0</v>
      </c>
      <c r="K35" s="201" t="s">
        <v>119</v>
      </c>
      <c r="L35" s="197">
        <v>0</v>
      </c>
      <c r="M35" s="197">
        <v>0</v>
      </c>
      <c r="N35" s="201" t="s">
        <v>119</v>
      </c>
      <c r="O35" s="197">
        <v>0</v>
      </c>
      <c r="P35" s="197">
        <v>0</v>
      </c>
      <c r="Q35" s="197">
        <v>0</v>
      </c>
      <c r="R35" s="197">
        <v>0</v>
      </c>
      <c r="S35" s="197">
        <v>0</v>
      </c>
    </row>
    <row r="36" spans="1:19" x14ac:dyDescent="0.2">
      <c r="A36" s="199" t="s">
        <v>119</v>
      </c>
      <c r="B36" s="195" t="s">
        <v>250</v>
      </c>
      <c r="C36" s="197">
        <v>-7</v>
      </c>
      <c r="D36" s="197">
        <v>-8</v>
      </c>
      <c r="E36" s="197">
        <v>-21</v>
      </c>
      <c r="F36" s="197">
        <v>-11</v>
      </c>
      <c r="G36" s="197">
        <v>-10</v>
      </c>
      <c r="H36" s="197">
        <v>-9</v>
      </c>
      <c r="I36" s="197">
        <v>-8</v>
      </c>
      <c r="J36" s="197">
        <v>-4</v>
      </c>
      <c r="K36" s="201" t="s">
        <v>119</v>
      </c>
      <c r="L36" s="197">
        <v>-47</v>
      </c>
      <c r="M36" s="197">
        <v>-31</v>
      </c>
      <c r="N36" s="201" t="s">
        <v>119</v>
      </c>
      <c r="O36" s="197">
        <v>-47</v>
      </c>
      <c r="P36" s="197">
        <v>-31</v>
      </c>
      <c r="Q36" s="197">
        <v>-3</v>
      </c>
      <c r="R36" s="197">
        <v>-3</v>
      </c>
      <c r="S36" s="197">
        <v>-3</v>
      </c>
    </row>
    <row r="37" spans="1:19" x14ac:dyDescent="0.2">
      <c r="A37" s="199" t="s">
        <v>119</v>
      </c>
      <c r="B37" s="195" t="s">
        <v>97</v>
      </c>
      <c r="C37" s="197">
        <v>-2714</v>
      </c>
      <c r="D37" s="197">
        <v>-1755</v>
      </c>
      <c r="E37" s="197">
        <v>-543</v>
      </c>
      <c r="F37" s="197">
        <v>-1317</v>
      </c>
      <c r="G37" s="197">
        <v>-671</v>
      </c>
      <c r="H37" s="197">
        <v>-1078</v>
      </c>
      <c r="I37" s="197">
        <v>-842</v>
      </c>
      <c r="J37" s="197">
        <v>-1143</v>
      </c>
      <c r="K37" s="201" t="s">
        <v>119</v>
      </c>
      <c r="L37" s="197">
        <v>-6329</v>
      </c>
      <c r="M37" s="197">
        <v>-3734</v>
      </c>
      <c r="N37" s="201" t="s">
        <v>119</v>
      </c>
      <c r="O37" s="197">
        <v>-6329</v>
      </c>
      <c r="P37" s="197">
        <v>-3734</v>
      </c>
      <c r="Q37" s="197">
        <v>-3810</v>
      </c>
      <c r="R37" s="197">
        <v>-4294</v>
      </c>
      <c r="S37" s="197">
        <v>-4105</v>
      </c>
    </row>
    <row r="38" spans="1:19" x14ac:dyDescent="0.2">
      <c r="A38" s="199" t="s">
        <v>119</v>
      </c>
      <c r="B38" s="195" t="s">
        <v>131</v>
      </c>
      <c r="C38" s="201" t="s">
        <v>119</v>
      </c>
      <c r="D38" s="201" t="s">
        <v>119</v>
      </c>
      <c r="E38" s="201" t="s">
        <v>119</v>
      </c>
      <c r="F38" s="201" t="s">
        <v>119</v>
      </c>
      <c r="G38" s="201" t="s">
        <v>119</v>
      </c>
      <c r="H38" s="201" t="s">
        <v>119</v>
      </c>
      <c r="I38" s="201" t="s">
        <v>119</v>
      </c>
      <c r="J38" s="201" t="s">
        <v>119</v>
      </c>
      <c r="K38" s="201" t="s">
        <v>119</v>
      </c>
      <c r="L38" s="201" t="s">
        <v>119</v>
      </c>
      <c r="M38" s="201" t="s">
        <v>119</v>
      </c>
      <c r="N38" s="201" t="s">
        <v>119</v>
      </c>
      <c r="O38" s="201" t="s">
        <v>119</v>
      </c>
      <c r="P38" s="201" t="s">
        <v>119</v>
      </c>
      <c r="Q38" s="201" t="s">
        <v>119</v>
      </c>
      <c r="R38" s="201" t="s">
        <v>119</v>
      </c>
      <c r="S38" s="201" t="s">
        <v>119</v>
      </c>
    </row>
    <row r="39" spans="1:19" x14ac:dyDescent="0.2">
      <c r="A39" s="199" t="s">
        <v>119</v>
      </c>
      <c r="B39" s="195" t="s">
        <v>262</v>
      </c>
      <c r="C39" s="197">
        <v>936</v>
      </c>
      <c r="D39" s="197">
        <v>-1417</v>
      </c>
      <c r="E39" s="197">
        <v>1202</v>
      </c>
      <c r="F39" s="197">
        <v>61</v>
      </c>
      <c r="G39" s="197">
        <v>360</v>
      </c>
      <c r="H39" s="197">
        <v>156</v>
      </c>
      <c r="I39" s="197">
        <v>67</v>
      </c>
      <c r="J39" s="197">
        <v>-81</v>
      </c>
      <c r="K39" s="201" t="s">
        <v>119</v>
      </c>
      <c r="L39" s="197">
        <v>782</v>
      </c>
      <c r="M39" s="197">
        <v>502</v>
      </c>
      <c r="N39" s="201" t="s">
        <v>119</v>
      </c>
      <c r="O39" s="197">
        <v>782</v>
      </c>
      <c r="P39" s="197">
        <v>502</v>
      </c>
      <c r="Q39" s="197">
        <v>154</v>
      </c>
      <c r="R39" s="197">
        <v>-199</v>
      </c>
      <c r="S39" s="197">
        <v>-428</v>
      </c>
    </row>
    <row r="40" spans="1:19" x14ac:dyDescent="0.2">
      <c r="A40" s="199" t="s">
        <v>119</v>
      </c>
      <c r="B40" s="195" t="s">
        <v>107</v>
      </c>
      <c r="C40" s="197">
        <v>1502</v>
      </c>
      <c r="D40" s="197">
        <v>2919</v>
      </c>
      <c r="E40" s="197">
        <v>1717</v>
      </c>
      <c r="F40" s="197">
        <v>1656</v>
      </c>
      <c r="G40" s="197">
        <v>1296</v>
      </c>
      <c r="H40" s="197">
        <v>1140</v>
      </c>
      <c r="I40" s="197">
        <v>1073</v>
      </c>
      <c r="J40" s="197">
        <v>1154</v>
      </c>
      <c r="K40" s="201" t="s">
        <v>119</v>
      </c>
      <c r="L40" s="197">
        <v>3158</v>
      </c>
      <c r="M40" s="197">
        <v>1154</v>
      </c>
      <c r="N40" s="201" t="s">
        <v>119</v>
      </c>
      <c r="O40" s="197">
        <v>1656</v>
      </c>
      <c r="P40" s="197">
        <v>1154</v>
      </c>
      <c r="Q40" s="197">
        <v>1000</v>
      </c>
      <c r="R40" s="197">
        <v>1199</v>
      </c>
      <c r="S40" s="197">
        <v>1627</v>
      </c>
    </row>
    <row r="41" spans="1:19" x14ac:dyDescent="0.2">
      <c r="A41" s="199" t="s">
        <v>119</v>
      </c>
      <c r="B41" s="195" t="s">
        <v>108</v>
      </c>
      <c r="C41" s="197">
        <v>2438</v>
      </c>
      <c r="D41" s="197">
        <v>1502</v>
      </c>
      <c r="E41" s="197">
        <v>2919</v>
      </c>
      <c r="F41" s="197">
        <v>1717</v>
      </c>
      <c r="G41" s="197">
        <v>1656</v>
      </c>
      <c r="H41" s="197">
        <v>1296</v>
      </c>
      <c r="I41" s="197">
        <v>1140</v>
      </c>
      <c r="J41" s="197">
        <v>1073</v>
      </c>
      <c r="K41" s="201" t="s">
        <v>119</v>
      </c>
      <c r="L41" s="197">
        <v>2438</v>
      </c>
      <c r="M41" s="197">
        <v>1656</v>
      </c>
      <c r="N41" s="201" t="s">
        <v>119</v>
      </c>
      <c r="O41" s="197">
        <v>2438</v>
      </c>
      <c r="P41" s="197">
        <v>1656</v>
      </c>
      <c r="Q41" s="197">
        <v>1154</v>
      </c>
      <c r="R41" s="197">
        <v>1000</v>
      </c>
      <c r="S41" s="197">
        <v>1199</v>
      </c>
    </row>
    <row r="42" spans="1:19" x14ac:dyDescent="0.2">
      <c r="A42" s="199" t="s">
        <v>119</v>
      </c>
      <c r="B42" s="199" t="s">
        <v>119</v>
      </c>
      <c r="C42" s="199" t="s">
        <v>119</v>
      </c>
      <c r="D42" s="199" t="s">
        <v>119</v>
      </c>
      <c r="E42" s="199" t="s">
        <v>119</v>
      </c>
      <c r="F42" s="199" t="s">
        <v>119</v>
      </c>
      <c r="G42" s="199" t="s">
        <v>119</v>
      </c>
      <c r="H42" s="199" t="s">
        <v>119</v>
      </c>
      <c r="I42" s="199" t="s">
        <v>119</v>
      </c>
      <c r="J42" s="199" t="s">
        <v>119</v>
      </c>
      <c r="K42" s="199" t="s">
        <v>119</v>
      </c>
      <c r="L42" s="199" t="s">
        <v>119</v>
      </c>
      <c r="M42" s="199" t="s">
        <v>119</v>
      </c>
      <c r="N42" s="199" t="s">
        <v>119</v>
      </c>
      <c r="O42" s="199" t="s">
        <v>119</v>
      </c>
      <c r="P42" s="199" t="s">
        <v>119</v>
      </c>
      <c r="Q42" s="199" t="s">
        <v>119</v>
      </c>
      <c r="R42" s="199" t="s">
        <v>119</v>
      </c>
      <c r="S42" s="199" t="s">
        <v>119</v>
      </c>
    </row>
    <row r="43" spans="1:19" x14ac:dyDescent="0.2">
      <c r="A43" s="199" t="s">
        <v>119</v>
      </c>
      <c r="B43" s="195" t="s">
        <v>263</v>
      </c>
      <c r="C43" s="206">
        <v>57.707828900000003</v>
      </c>
      <c r="D43" s="206">
        <v>49.425017599999997</v>
      </c>
      <c r="E43" s="206">
        <v>45.456808600000002</v>
      </c>
      <c r="F43" s="206">
        <v>29.348113000000001</v>
      </c>
      <c r="G43" s="206">
        <v>51.44</v>
      </c>
      <c r="H43" s="206">
        <v>41.836734700000001</v>
      </c>
      <c r="I43" s="206">
        <v>24.830760900000001</v>
      </c>
      <c r="J43" s="206">
        <v>23.368606700000001</v>
      </c>
      <c r="K43" s="201" t="s">
        <v>119</v>
      </c>
      <c r="L43" s="206">
        <v>45.546122699999998</v>
      </c>
      <c r="M43" s="206">
        <v>35.846534300000002</v>
      </c>
      <c r="N43" s="201" t="s">
        <v>119</v>
      </c>
      <c r="O43" s="206">
        <v>45.546122699999998</v>
      </c>
      <c r="P43" s="206">
        <v>35.846534300000002</v>
      </c>
      <c r="Q43" s="206">
        <v>34.510097199999997</v>
      </c>
      <c r="R43" s="206">
        <v>33.823076899999997</v>
      </c>
      <c r="S43" s="206">
        <v>31.077041000000001</v>
      </c>
    </row>
    <row r="44" spans="1:19" x14ac:dyDescent="0.2">
      <c r="A44" s="199" t="s">
        <v>119</v>
      </c>
      <c r="B44" s="195" t="s">
        <v>264</v>
      </c>
      <c r="C44" s="206">
        <v>8.6898035999999994</v>
      </c>
      <c r="D44" s="206">
        <v>8.6834077000000001</v>
      </c>
      <c r="E44" s="206">
        <v>6.1986556999999998</v>
      </c>
      <c r="F44" s="206">
        <v>4.9881235000000004</v>
      </c>
      <c r="G44" s="206">
        <v>6.16</v>
      </c>
      <c r="H44" s="206">
        <v>4.5189503999999996</v>
      </c>
      <c r="I44" s="206">
        <v>4.0888166999999997</v>
      </c>
      <c r="J44" s="206">
        <v>3.7330982000000001</v>
      </c>
      <c r="K44" s="201" t="s">
        <v>119</v>
      </c>
      <c r="L44" s="206">
        <v>7.1654840000000002</v>
      </c>
      <c r="M44" s="206">
        <v>4.6454114000000004</v>
      </c>
      <c r="N44" s="201" t="s">
        <v>119</v>
      </c>
      <c r="O44" s="206">
        <v>7.1654840000000002</v>
      </c>
      <c r="P44" s="206">
        <v>4.6454114000000004</v>
      </c>
      <c r="Q44" s="206">
        <v>3.9715782000000002</v>
      </c>
      <c r="R44" s="206">
        <v>4.2384614999999997</v>
      </c>
      <c r="S44" s="206">
        <v>2.9513223000000002</v>
      </c>
    </row>
    <row r="45" spans="1:19" x14ac:dyDescent="0.2">
      <c r="A45" s="199" t="s">
        <v>119</v>
      </c>
      <c r="B45" s="195" t="s">
        <v>265</v>
      </c>
      <c r="C45" s="197">
        <v>1822</v>
      </c>
      <c r="D45" s="197">
        <v>1736</v>
      </c>
      <c r="E45" s="197">
        <v>1577</v>
      </c>
      <c r="F45" s="197">
        <v>923</v>
      </c>
      <c r="G45" s="197">
        <v>1698</v>
      </c>
      <c r="H45" s="197">
        <v>1536</v>
      </c>
      <c r="I45" s="197">
        <v>766</v>
      </c>
      <c r="J45" s="197">
        <v>668</v>
      </c>
      <c r="K45" s="201" t="s">
        <v>119</v>
      </c>
      <c r="L45" s="197">
        <v>6058</v>
      </c>
      <c r="M45" s="197">
        <v>4668</v>
      </c>
      <c r="N45" s="201" t="s">
        <v>119</v>
      </c>
      <c r="O45" s="197">
        <v>6058</v>
      </c>
      <c r="P45" s="197">
        <v>4668</v>
      </c>
      <c r="Q45" s="197">
        <v>4083</v>
      </c>
      <c r="R45" s="197">
        <v>3846</v>
      </c>
      <c r="S45" s="197">
        <v>3669</v>
      </c>
    </row>
    <row r="46" spans="1:19" x14ac:dyDescent="0.2">
      <c r="A46" s="199" t="s">
        <v>119</v>
      </c>
      <c r="B46" s="195" t="s">
        <v>266</v>
      </c>
      <c r="C46" s="206">
        <v>49.018025299999998</v>
      </c>
      <c r="D46" s="206">
        <v>40.741610000000001</v>
      </c>
      <c r="E46" s="206">
        <v>39.258152899999999</v>
      </c>
      <c r="F46" s="206">
        <v>24.3599894</v>
      </c>
      <c r="G46" s="206">
        <v>45.28</v>
      </c>
      <c r="H46" s="206">
        <v>37.3177843</v>
      </c>
      <c r="I46" s="206">
        <v>20.741944199999999</v>
      </c>
      <c r="J46" s="206">
        <v>19.6355085</v>
      </c>
      <c r="K46" s="201" t="s">
        <v>119</v>
      </c>
      <c r="L46" s="206">
        <v>38.380638599999997</v>
      </c>
      <c r="M46" s="206">
        <v>31.201122900000001</v>
      </c>
      <c r="N46" s="201" t="s">
        <v>119</v>
      </c>
      <c r="O46" s="206">
        <v>38.380638599999997</v>
      </c>
      <c r="P46" s="206">
        <v>31.201122900000001</v>
      </c>
      <c r="Q46" s="206">
        <v>30.538519099999998</v>
      </c>
      <c r="R46" s="206">
        <v>29.584615400000001</v>
      </c>
      <c r="S46" s="206">
        <v>28.1257187</v>
      </c>
    </row>
    <row r="47" spans="1:19" x14ac:dyDescent="0.2">
      <c r="A47" s="199" t="s">
        <v>119</v>
      </c>
      <c r="B47" s="195" t="s">
        <v>267</v>
      </c>
      <c r="C47" s="197">
        <v>-2745</v>
      </c>
      <c r="D47" s="197">
        <v>-1802</v>
      </c>
      <c r="E47" s="197">
        <v>-1624</v>
      </c>
      <c r="F47" s="197">
        <v>-1484</v>
      </c>
      <c r="G47" s="197">
        <v>-1317</v>
      </c>
      <c r="H47" s="197">
        <v>-1145</v>
      </c>
      <c r="I47" s="197">
        <v>-1148</v>
      </c>
      <c r="J47" s="197">
        <v>-1050</v>
      </c>
      <c r="K47" s="201" t="s">
        <v>119</v>
      </c>
      <c r="L47" s="197">
        <v>-7655</v>
      </c>
      <c r="M47" s="197">
        <v>-4660</v>
      </c>
      <c r="N47" s="201" t="s">
        <v>119</v>
      </c>
      <c r="O47" s="197">
        <v>-7655</v>
      </c>
      <c r="P47" s="197">
        <v>-4660</v>
      </c>
      <c r="Q47" s="197">
        <v>-3778</v>
      </c>
      <c r="R47" s="197">
        <v>-4185</v>
      </c>
      <c r="S47" s="197">
        <v>-4154</v>
      </c>
    </row>
    <row r="48" spans="1:19" x14ac:dyDescent="0.2">
      <c r="A48" s="199" t="s">
        <v>119</v>
      </c>
      <c r="B48" s="195" t="s">
        <v>268</v>
      </c>
      <c r="C48" s="206">
        <v>127.97202799999999</v>
      </c>
      <c r="D48" s="206">
        <v>85.565052199999997</v>
      </c>
      <c r="E48" s="206">
        <v>88.937568499999998</v>
      </c>
      <c r="F48" s="206">
        <v>133.45323740000001</v>
      </c>
      <c r="G48" s="206">
        <v>68.273717000000005</v>
      </c>
      <c r="H48" s="206">
        <v>66.492450599999998</v>
      </c>
      <c r="I48" s="206">
        <v>125.1908397</v>
      </c>
      <c r="J48" s="206">
        <v>132.07547170000001</v>
      </c>
      <c r="K48" s="201" t="s">
        <v>119</v>
      </c>
      <c r="L48" s="206">
        <v>106.4821255</v>
      </c>
      <c r="M48" s="206">
        <v>86.891665099999997</v>
      </c>
      <c r="N48" s="201" t="s">
        <v>119</v>
      </c>
      <c r="O48" s="206">
        <v>106.4821255</v>
      </c>
      <c r="P48" s="206">
        <v>86.891665099999997</v>
      </c>
      <c r="Q48" s="206">
        <v>81.881231</v>
      </c>
      <c r="R48" s="206">
        <v>95.178530800000004</v>
      </c>
      <c r="S48" s="206">
        <v>102.4666996</v>
      </c>
    </row>
    <row r="49" spans="1:19" x14ac:dyDescent="0.2">
      <c r="A49" s="199" t="s">
        <v>119</v>
      </c>
      <c r="B49" s="195" t="s">
        <v>269</v>
      </c>
      <c r="C49" s="206">
        <v>150.6586169</v>
      </c>
      <c r="D49" s="206">
        <v>103.8018433</v>
      </c>
      <c r="E49" s="206">
        <v>102.9803424</v>
      </c>
      <c r="F49" s="206">
        <v>160.78006500000001</v>
      </c>
      <c r="G49" s="206">
        <v>77.561837499999996</v>
      </c>
      <c r="H49" s="206">
        <v>74.544270800000007</v>
      </c>
      <c r="I49" s="206">
        <v>149.86945170000001</v>
      </c>
      <c r="J49" s="206">
        <v>157.1856287</v>
      </c>
      <c r="K49" s="201" t="s">
        <v>119</v>
      </c>
      <c r="L49" s="206">
        <v>126.36183560000001</v>
      </c>
      <c r="M49" s="206">
        <v>99.828620400000005</v>
      </c>
      <c r="N49" s="201" t="s">
        <v>119</v>
      </c>
      <c r="O49" s="206">
        <v>126.36183560000001</v>
      </c>
      <c r="P49" s="206">
        <v>99.828620400000005</v>
      </c>
      <c r="Q49" s="206">
        <v>92.530002400000001</v>
      </c>
      <c r="R49" s="206">
        <v>108.81435260000001</v>
      </c>
      <c r="S49" s="206">
        <v>113.21886069999999</v>
      </c>
    </row>
    <row r="50" spans="1:19" x14ac:dyDescent="0.2">
      <c r="A50" s="199" t="s">
        <v>119</v>
      </c>
      <c r="B50" s="199" t="s">
        <v>119</v>
      </c>
      <c r="C50" s="199" t="s">
        <v>119</v>
      </c>
      <c r="D50" s="199" t="s">
        <v>119</v>
      </c>
      <c r="E50" s="199" t="s">
        <v>119</v>
      </c>
      <c r="F50" s="199" t="s">
        <v>119</v>
      </c>
      <c r="G50" s="199" t="s">
        <v>119</v>
      </c>
      <c r="H50" s="199" t="s">
        <v>119</v>
      </c>
      <c r="I50" s="199" t="s">
        <v>119</v>
      </c>
      <c r="J50" s="199" t="s">
        <v>119</v>
      </c>
      <c r="K50" s="199" t="s">
        <v>119</v>
      </c>
      <c r="L50" s="199" t="s">
        <v>119</v>
      </c>
      <c r="M50" s="199" t="s">
        <v>119</v>
      </c>
      <c r="N50" s="199" t="s">
        <v>119</v>
      </c>
      <c r="O50" s="199" t="s">
        <v>119</v>
      </c>
      <c r="P50" s="199" t="s">
        <v>119</v>
      </c>
      <c r="Q50" s="199" t="s">
        <v>119</v>
      </c>
      <c r="R50" s="199" t="s">
        <v>119</v>
      </c>
      <c r="S50" s="199" t="s">
        <v>119</v>
      </c>
    </row>
    <row r="51" spans="1:19" x14ac:dyDescent="0.2">
      <c r="A51" s="199" t="s">
        <v>119</v>
      </c>
      <c r="B51" s="199" t="s">
        <v>119</v>
      </c>
      <c r="C51" s="199" t="s">
        <v>119</v>
      </c>
      <c r="D51" s="199" t="s">
        <v>119</v>
      </c>
      <c r="E51" s="199" t="s">
        <v>119</v>
      </c>
      <c r="F51" s="199" t="s">
        <v>119</v>
      </c>
      <c r="G51" s="199" t="s">
        <v>119</v>
      </c>
      <c r="H51" s="199" t="s">
        <v>119</v>
      </c>
      <c r="I51" s="199" t="s">
        <v>119</v>
      </c>
      <c r="J51" s="199" t="s">
        <v>119</v>
      </c>
      <c r="K51" s="199" t="s">
        <v>119</v>
      </c>
      <c r="L51" s="199" t="s">
        <v>119</v>
      </c>
      <c r="M51" s="199" t="s">
        <v>119</v>
      </c>
      <c r="N51" s="199" t="s">
        <v>119</v>
      </c>
      <c r="O51" s="199" t="s">
        <v>119</v>
      </c>
      <c r="P51" s="199" t="s">
        <v>119</v>
      </c>
      <c r="Q51" s="199" t="s">
        <v>119</v>
      </c>
      <c r="R51" s="199" t="s">
        <v>119</v>
      </c>
      <c r="S51" s="199" t="s">
        <v>119</v>
      </c>
    </row>
    <row r="52" spans="1:19" x14ac:dyDescent="0.2">
      <c r="A52" s="199" t="s">
        <v>119</v>
      </c>
      <c r="B52" s="199" t="s">
        <v>119</v>
      </c>
      <c r="C52" s="199" t="s">
        <v>119</v>
      </c>
      <c r="D52" s="199" t="s">
        <v>119</v>
      </c>
      <c r="E52" s="199" t="s">
        <v>119</v>
      </c>
      <c r="F52" s="199" t="s">
        <v>119</v>
      </c>
      <c r="G52" s="199" t="s">
        <v>119</v>
      </c>
      <c r="H52" s="199" t="s">
        <v>119</v>
      </c>
      <c r="I52" s="199" t="s">
        <v>119</v>
      </c>
      <c r="J52" s="199" t="s">
        <v>119</v>
      </c>
      <c r="K52" s="199" t="s">
        <v>119</v>
      </c>
      <c r="L52" s="199" t="s">
        <v>119</v>
      </c>
      <c r="M52" s="199" t="s">
        <v>119</v>
      </c>
      <c r="N52" s="199" t="s">
        <v>119</v>
      </c>
      <c r="O52" s="199" t="s">
        <v>119</v>
      </c>
      <c r="P52" s="199" t="s">
        <v>119</v>
      </c>
      <c r="Q52" s="199" t="s">
        <v>119</v>
      </c>
      <c r="R52" s="199" t="s">
        <v>119</v>
      </c>
      <c r="S52" s="199" t="s">
        <v>119</v>
      </c>
    </row>
    <row r="53" spans="1:19" x14ac:dyDescent="0.2">
      <c r="A53" s="199" t="s">
        <v>119</v>
      </c>
      <c r="B53" s="195" t="s">
        <v>280</v>
      </c>
      <c r="C53" s="199" t="s">
        <v>119</v>
      </c>
      <c r="D53" s="199" t="s">
        <v>119</v>
      </c>
      <c r="E53" s="199" t="s">
        <v>119</v>
      </c>
      <c r="F53" s="199" t="s">
        <v>119</v>
      </c>
      <c r="G53" s="199" t="s">
        <v>119</v>
      </c>
      <c r="H53" s="199" t="s">
        <v>119</v>
      </c>
      <c r="I53" s="199" t="s">
        <v>119</v>
      </c>
      <c r="J53" s="199" t="s">
        <v>119</v>
      </c>
      <c r="K53" s="199" t="s">
        <v>119</v>
      </c>
      <c r="L53" s="199" t="s">
        <v>119</v>
      </c>
      <c r="M53" s="199" t="s">
        <v>119</v>
      </c>
      <c r="N53" s="199" t="s">
        <v>119</v>
      </c>
      <c r="O53" s="199" t="s">
        <v>119</v>
      </c>
      <c r="P53" s="199" t="s">
        <v>119</v>
      </c>
      <c r="Q53" s="199" t="s">
        <v>119</v>
      </c>
      <c r="R53" s="199" t="s">
        <v>119</v>
      </c>
      <c r="S53" s="199" t="s">
        <v>119</v>
      </c>
    </row>
    <row r="54" spans="1:19" x14ac:dyDescent="0.2">
      <c r="A54" s="199" t="s">
        <v>119</v>
      </c>
      <c r="B54" s="195" t="s">
        <v>277</v>
      </c>
      <c r="C54" s="199" t="s">
        <v>119</v>
      </c>
      <c r="D54" s="199" t="s">
        <v>119</v>
      </c>
      <c r="E54" s="199" t="s">
        <v>119</v>
      </c>
      <c r="F54" s="199" t="s">
        <v>119</v>
      </c>
      <c r="G54" s="199" t="s">
        <v>119</v>
      </c>
      <c r="H54" s="199" t="s">
        <v>119</v>
      </c>
      <c r="I54" s="199" t="s">
        <v>119</v>
      </c>
      <c r="J54" s="199" t="s">
        <v>119</v>
      </c>
      <c r="K54" s="199" t="s">
        <v>119</v>
      </c>
      <c r="L54" s="199" t="s">
        <v>119</v>
      </c>
      <c r="M54" s="199" t="s">
        <v>119</v>
      </c>
      <c r="N54" s="199" t="s">
        <v>119</v>
      </c>
      <c r="O54" s="199" t="s">
        <v>119</v>
      </c>
      <c r="P54" s="199" t="s">
        <v>119</v>
      </c>
      <c r="Q54" s="199" t="s">
        <v>119</v>
      </c>
      <c r="R54" s="199" t="s">
        <v>119</v>
      </c>
      <c r="S54" s="199" t="s">
        <v>119</v>
      </c>
    </row>
    <row r="55" spans="1:19" x14ac:dyDescent="0.2">
      <c r="A55" s="199" t="s">
        <v>119</v>
      </c>
      <c r="B55" s="195" t="s">
        <v>145</v>
      </c>
      <c r="C55" s="199" t="s">
        <v>119</v>
      </c>
      <c r="D55" s="199" t="s">
        <v>119</v>
      </c>
      <c r="E55" s="199" t="s">
        <v>119</v>
      </c>
      <c r="F55" s="199" t="s">
        <v>119</v>
      </c>
      <c r="G55" s="199" t="s">
        <v>119</v>
      </c>
      <c r="H55" s="199" t="s">
        <v>119</v>
      </c>
      <c r="I55" s="199" t="s">
        <v>119</v>
      </c>
      <c r="J55" s="199" t="s">
        <v>119</v>
      </c>
      <c r="K55" s="199" t="s">
        <v>119</v>
      </c>
      <c r="L55" s="199" t="s">
        <v>119</v>
      </c>
      <c r="M55" s="199" t="s">
        <v>119</v>
      </c>
      <c r="N55" s="199" t="s">
        <v>119</v>
      </c>
      <c r="O55" s="199" t="s">
        <v>119</v>
      </c>
      <c r="P55" s="199" t="s">
        <v>119</v>
      </c>
      <c r="Q55" s="199" t="s">
        <v>119</v>
      </c>
      <c r="R55" s="199" t="s">
        <v>119</v>
      </c>
      <c r="S55" s="199" t="s">
        <v>119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Statements of Income</vt:lpstr>
      <vt:lpstr>Consolidated Balance Sheets</vt:lpstr>
      <vt:lpstr>Statements of Cash Flows</vt:lpstr>
      <vt:lpstr>BD1</vt:lpstr>
      <vt:lpstr>BD2</vt:lpstr>
      <vt:lpstr>BD3</vt:lpstr>
      <vt:lpstr>BD4</vt:lpstr>
      <vt:lpstr>BD5</vt:lpstr>
      <vt:lpstr>BIPMETAWS!BIPMETA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Biland, Laura</dc:creator>
  <cp:lastModifiedBy>a0193344</cp:lastModifiedBy>
  <dcterms:created xsi:type="dcterms:W3CDTF">2018-04-11T14:58:41Z</dcterms:created>
  <dcterms:modified xsi:type="dcterms:W3CDTF">2019-01-20T15:56:34Z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eriodId">
    <vt:i4>73</vt:i4>
  </property>
  <property fmtid="{D5CDD505-2E9C-101B-9397-08002B2CF9AE}" pid="3" name="PeriodName">
    <vt:lpwstr>2018 Q4</vt:lpwstr>
  </property>
  <property fmtid="{D5CDD505-2E9C-101B-9397-08002B2CF9AE}" pid="4" name="ChapterId">
    <vt:i4>8843</vt:i4>
  </property>
  <property fmtid="{D5CDD505-2E9C-101B-9397-08002B2CF9AE}" pid="5" name="ChapterName">
    <vt:lpwstr>Quarterly_FinStmts_Wed</vt:lpwstr>
  </property>
  <property fmtid="{D5CDD505-2E9C-101B-9397-08002B2CF9AE}" pid="6" name="ReportId">
    <vt:i4>455</vt:i4>
  </property>
  <property fmtid="{D5CDD505-2E9C-101B-9397-08002B2CF9AE}" pid="7" name="ReportName">
    <vt:lpwstr>Data Repository</vt:lpwstr>
  </property>
  <property fmtid="{D5CDD505-2E9C-101B-9397-08002B2CF9AE}" pid="8" name="isLinkedAndViewmode">
    <vt:bool>false</vt:bool>
  </property>
  <property fmtid="{D5CDD505-2E9C-101B-9397-08002B2CF9AE}" pid="9" name="frecMETA00">
    <vt:lpwstr>0QkAAB+LCAAAAAAABABFlomR5DAMA1MSqT8e5Z/DoUHPXtVs2auHDwiCjt7f6e/Gi4iXcd8cL8eLo5WztTLe7nqcF6mfXnVjvWhHb/tF17mt572Pf4eu7nz65dD5pt2u08FK9Lozfq9XG+PpSvbp26u9pY2mA2tpVU5XlDGd7e2losNlzi6XvZ5zyi8JaF+elm6f9rSY+drTLd/M7iBj9HrXdryDh/vOclBykjI2FfDAp04JAdy1zerE9lao/Wl</vt:lpwstr>
  </property>
  <property fmtid="{D5CDD505-2E9C-101B-9397-08002B2CF9AE}" pid="10" name="frecMETA01">
    <vt:lpwstr>PkYzzThIyeeBF7qcWto3v9kZ7WwnFrN39gEkvtxkmAlHqh7cPiP02pt7SlfPmqeDB/ndncxB8QtaBjMQN6ADE/v/oVroKR07kFl9c0mMCprJuris+s+lGu+QkhOV0Gzjy+Oqh8xhRggFZUuWJBRiCoGrdZ9Wa/OSBkuUgyu0SZYNVAl//T3mcqrVthuyAdY6wTcIZVcPohaTqQ6KZPA9h3WnDUAiOtU4ouLYR3UwBrQ08JeeFbbs+GCL5KqpS21</vt:lpwstr>
  </property>
  <property fmtid="{D5CDD505-2E9C-101B-9397-08002B2CF9AE}" pid="11" name="frecMETA02">
    <vt:lpwstr>NwXegBBbfYnRwTumsAd6TM6q6ioCpUlNyyGC80LqRXhkQwitfrB8g0bIIJkI8pSNl0LmT6qjoz7ISiwhMol5WO4znw6/MXH3cUQZxr9t/ibVH8FNLUDOdi7f5QMzpVO6Db18v2LThAP3r1RvvQpTjQiAY7f3+46dTqGIZdnUnTuiNX7dJfrTsIkm31yDRBlAc/HVmdhkJtVPZQg3FfWMHpppakhaeZbCmyvsy/dwInkVCVlJqpMj86nAd2sE2CF</vt:lpwstr>
  </property>
  <property fmtid="{D5CDD505-2E9C-101B-9397-08002B2CF9AE}" pid="12" name="frecMETA03">
    <vt:lpwstr>i65G1xiN4vTalhhIRIGKyQR3ID6q0IloVbkx+4ZbsPvRtVylU5pG0BgjOh3m7s5TIMwkGTdrGeVLgf3J1jbobqi23wlX3f4LmUNCwqkpvr4VdOiWJv4dphkSWGapVK50msJ5BSIwqLbIpchoyfXLVc8KUZUcqYtgsUakvCF5NbBO+cpMH0OI1RBQb88NIhMRECNUVDAZ4Y4eStV/ipivlxTxQIhLi23QyB81zIFIJQSEYa4UXQShDrO0Vm5TxvG</vt:lpwstr>
  </property>
  <property fmtid="{D5CDD505-2E9C-101B-9397-08002B2CF9AE}" pid="13" name="frecMETA04">
    <vt:lpwstr>4QT3qDGVaPQsaOgUTKnzOBmlnXoFdxpLFSYXYb6KNAF8LQ2qm5BWkSUEfXJI/aHKWgOHdXOb5A6eukOnYeMQAOa4xUgdrsCDQ+pnlCLJ0qL1grYw2GTBaA7z0dIogq9RoEQ1FVNqfTiF5R6hJOXt5mnzq3Qi+efjOI1yVg0l1Y2J6inazTrFKNLhF05AqV0Z9CIeooJGlLzPQgB1WW5uz+LpycMi/WS9Gc7VaFdMpb/z03lUrrtdkP7pzw9EMDz</vt:lpwstr>
  </property>
  <property fmtid="{D5CDD505-2E9C-101B-9397-08002B2CF9AE}" pid="14" name="frecMETA05">
    <vt:lpwstr>xfyOYljg17D2I9Hf4GDHpKCruEnXIUn0mFBHQkxIVf5yUnkBqSGmmpj0zKWXn4uv1GlTg8H1mSAhhGHnKzoCybqliyDf0mL/DcsNt9NiCZaElSetcGFeWgAC961ZjpeWxcHggDLQu3TiKUTBlOTTXUf2pkp7vg+d4ovb4B978jwrRCQAA</vt:lpwstr>
  </property>
  <property fmtid="{D5CDD505-2E9C-101B-9397-08002B2CF9AE}" pid="15" name="connMeta00">
    <vt:lpwstr>dAMAAB+LCAAAAAAABAAtk9EBxCAIQ1cSVJB52H+He6H3cdeqGJKQ2t79Vmd23ra6HacttLa0Prd9td/d1puDxdOclas8KArv6xS9fhxfYR1u2OntbFT7Oe3R9lRlHZRdYLhwT1d2gEYFC3NuXDDZ2WsweZhzsm9fUeG1tAUL4ydKBnO2DvCeU02x4O1R8YB+2nGhBifUnGrOBOsdnHzaI7oQDsTtXS3NBZ/qTY2XNGsVhqRsocH//RnHmESbY51</vt:lpwstr>
  </property>
  <property fmtid="{D5CDD505-2E9C-101B-9397-08002B2CF9AE}" pid="16" name="connMeta01">
    <vt:lpwstr>bKh1b1NC3DfaQXSkuWI7UkilrYByTzajF2hGpdinvcHck683yyH7Y8l8QoAkKmN8ZSilJKdqSlk2Jb1kLxBNJACFqlLqa7XHO7e+6LAv6StOpEW9SbtNYDGeapXGpI1xL7M5WWmR2+kRAhlqsT/lEx1LtQGBHYsaQaawrMQG5oiI7n5yWvC9gpWlKMM3J3/BZMW21ljIw3h3yTvbWTGpCEp+tl5Eh5Ymw0kRONAwsVTaxBKsTM5eyccaBVyL0ze</vt:lpwstr>
  </property>
  <property fmtid="{D5CDD505-2E9C-101B-9397-08002B2CF9AE}" pid="17" name="connMeta02">
    <vt:lpwstr>DTOJThD2O1xB7Qn87fiI+Jk7vM5l2fzfJvbgqz8j0DI/A/T/mq8nQDAAA=</vt:lpwstr>
  </property>
</Properties>
</file>